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2992" windowHeight="8772" activeTab="1"/>
  </bookViews>
  <sheets>
    <sheet name="до 24.09.2019" sheetId="1" r:id="rId1"/>
    <sheet name="після 24.09.2019" sheetId="2" r:id="rId2"/>
    <sheet name="Лист2" sheetId="3" r:id="rId3"/>
    <sheet name="Лист3" sheetId="4" r:id="rId4"/>
  </sheets>
  <definedNames/>
  <calcPr fullCalcOnLoad="1"/>
</workbook>
</file>

<file path=xl/sharedStrings.xml><?xml version="1.0" encoding="utf-8"?>
<sst xmlns="http://schemas.openxmlformats.org/spreadsheetml/2006/main" count="2106" uniqueCount="238">
  <si>
    <t>ЗАТВЕРДЖЕНО</t>
  </si>
  <si>
    <t>Наказ Міністерства фінансів України</t>
  </si>
  <si>
    <t>17 липня 2015 року N 648</t>
  </si>
  <si>
    <t>(у редакції наказу Міністерства фінансів України</t>
  </si>
  <si>
    <t>від 17 липня 2018 року N 617)</t>
  </si>
  <si>
    <t>БЮДЖЕТНИЙ ЗАПИТ НА 20__ - 20__ РОКИ індивідуальний (Форма 20__-2)</t>
  </si>
  <si>
    <t xml:space="preserve">                   (найменування головного розпорядника коштів місцевого бюджету)</t>
  </si>
  <si>
    <t>(__) (__)</t>
  </si>
  <si>
    <t>(код Типової відомчої класифікації видатків та кредитування місцевих бюджетів)</t>
  </si>
  <si>
    <t xml:space="preserve">                                            (найменування відповідального виконавця)</t>
  </si>
  <si>
    <t xml:space="preserve"> (код Типової відомчої класифікації видатків та кредитування місцевих бюджетів)</t>
  </si>
  <si>
    <t>(__) (__) (__) (__) (__) (__) (__)</t>
  </si>
  <si>
    <t>(код Програмної класифікації видатків та кредитування місцевих бюджетів)</t>
  </si>
  <si>
    <t>(грн)</t>
  </si>
  <si>
    <t>Код</t>
  </si>
  <si>
    <t>Найменування</t>
  </si>
  <si>
    <t>20__ рік (звіт)</t>
  </si>
  <si>
    <t>20__ рік (затверджено)</t>
  </si>
  <si>
    <t>20__ рік (проект)</t>
  </si>
  <si>
    <t>загальний фонд</t>
  </si>
  <si>
    <t>спеціальний фонд</t>
  </si>
  <si>
    <t>у тому числі бюджет розвитку</t>
  </si>
  <si>
    <t xml:space="preserve"> </t>
  </si>
  <si>
    <t>Надходження із загального фонду бюджету</t>
  </si>
  <si>
    <t>Х</t>
  </si>
  <si>
    <t>Повернення кредитів до бюджету</t>
  </si>
  <si>
    <t>УСЬОГО</t>
  </si>
  <si>
    <t>20__ рік (прогноз)</t>
  </si>
  <si>
    <t>6. Витрати за кодами Економічної класифікації видатків / Класифікації кредитування бюджету:</t>
  </si>
  <si>
    <t>1) видатки за кодами Економічної класифікації видатків бюджету у 20__ - 20__ роках:</t>
  </si>
  <si>
    <t>Код Економічної класифікації видатків бюджету</t>
  </si>
  <si>
    <t>2) надання кредитів за кодами Класифікації кредитування бюджету у 20__ - 20__ роках:</t>
  </si>
  <si>
    <t>Код Класифікації кредитування бюджету</t>
  </si>
  <si>
    <t>3) видатки за кодами Економічної класифікації видатків бюджету у 20__ - 20__ роках:</t>
  </si>
  <si>
    <t>4) надання кредитів за кодами Класифікації кредитування бюджету у 20__ - 20__ роках:</t>
  </si>
  <si>
    <t>7. Витрати за напрямами використання бюджетних коштів:</t>
  </si>
  <si>
    <t>1) витрати за напрямами використання бюджетних коштів у 20__ - 20__ роках:</t>
  </si>
  <si>
    <t>N з/п</t>
  </si>
  <si>
    <t>2) витрати за напрямами використання бюджетних коштів у 20__ - 20__ роках:</t>
  </si>
  <si>
    <t>Напрями використання бюджетних коштів</t>
  </si>
  <si>
    <t>Показники</t>
  </si>
  <si>
    <t>Одиниця виміру</t>
  </si>
  <si>
    <t>Джерело інформації</t>
  </si>
  <si>
    <t>затрат</t>
  </si>
  <si>
    <t>продукту</t>
  </si>
  <si>
    <t>ефективності</t>
  </si>
  <si>
    <t>якості</t>
  </si>
  <si>
    <t>9. Структура видатків на оплату праці:</t>
  </si>
  <si>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</si>
  <si>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</si>
  <si>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Категорії працівників</t>
  </si>
  <si>
    <t>20__ рік (план)</t>
  </si>
  <si>
    <t>20__ рік</t>
  </si>
  <si>
    <t>з них: штатні одиниці за загальним фондом, що враховані також у спеціальному фонді</t>
  </si>
  <si>
    <t>Найменування місцевої/регіональної програми</t>
  </si>
  <si>
    <t>Коли та яким документом затверджена</t>
  </si>
  <si>
    <t>Загальна вартість об'єкта</t>
  </si>
  <si>
    <t>рівень будівельної готовності об'єкта на кінець бюджетного періоду, %</t>
  </si>
  <si>
    <t>спеціальний фонд (бюджет розвитку)</t>
  </si>
  <si>
    <t>13. Аналіз результатів, досягнутих внаслідок використання коштів загального фонду бюджету у 20__ році, очікувані результати у 20__ році, обґрунтування необхідності передбачення витрат на 20__ - 20__ роки.</t>
  </si>
  <si>
    <t>14. Бюджетні зобов'язання у 20__ - 20__ роках:</t>
  </si>
  <si>
    <t>1) кредиторська заборгованість місцевого бюджету у 20__ році:</t>
  </si>
  <si>
    <t>Код Економічної класифікації видатків бюджету / код Класифікації кредитування бюджету</t>
  </si>
  <si>
    <t>Затверджено з урахуванням змін</t>
  </si>
  <si>
    <t>Кредиторська заборгованість на початок минулого бюджетного періоду</t>
  </si>
  <si>
    <t>Кредиторська заборгованість на кінець минулого бюджетного періоду</t>
  </si>
  <si>
    <t>Погашено кредиторську заборгованість за рахунок коштів</t>
  </si>
  <si>
    <t>загального фонду</t>
  </si>
  <si>
    <t>спеціального фонду</t>
  </si>
  <si>
    <t>2) кредиторська заборгованість місцевого бюджету у 20__ - 20__ роках:</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</si>
  <si>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</si>
  <si>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</si>
  <si>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</si>
  <si>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граничний обсяг</t>
  </si>
  <si>
    <t>3) дебіторська заборгованість у 20__ - 20__ роках:</t>
  </si>
  <si>
    <t>Касові видатки / надання кредитів</t>
  </si>
  <si>
    <t>Дебіторська заборгованість на 01.01.20__</t>
  </si>
  <si>
    <t>Очікувана дебіторська заборгованість на 01.01.20__</t>
  </si>
  <si>
    <t>Причини виникнення заборгованості</t>
  </si>
  <si>
    <t>Вжиті заходи щодо погашення заборгованості</t>
  </si>
  <si>
    <t>4) аналіз управління бюджетними зобов'язаннями та пропозиції щодо упорядкування бюджетних зобов'язань у 20__ році.</t>
  </si>
  <si>
    <t>15. Підстави та обґрунтування видатків спеціального фонду на 20__ рік та на 20__ - 20__ роки за рахунок надходжень до спеціального фонду, аналіз результатів, досягнутих внаслідок використання коштів спеціального фонду бюджету у 20__ році, та очікувані результати у 20__ році.</t>
  </si>
  <si>
    <t>Керівник установи</t>
  </si>
  <si>
    <t>(підпис)</t>
  </si>
  <si>
    <t>(прізвище та ініціали)</t>
  </si>
  <si>
    <t>Керівник фінансової служби</t>
  </si>
  <si>
    <t xml:space="preserve">1. </t>
  </si>
  <si>
    <t xml:space="preserve">2. </t>
  </si>
  <si>
    <t xml:space="preserve">3. </t>
  </si>
  <si>
    <t>разом
(7 + 8)</t>
  </si>
  <si>
    <t>разом
(11 + 12)</t>
  </si>
  <si>
    <t>разом
(3 + 4)</t>
  </si>
  <si>
    <t>Власні надходження бюджетних установ
(розписати за видами надходжень)</t>
  </si>
  <si>
    <t>Інші надходження спеціального фонду
(розписати за видами надходжень)</t>
  </si>
  <si>
    <t>Власні надходження бюджетних установ 
(розписати за видами надходжень)</t>
  </si>
  <si>
    <t>Інші надходження спеціального фонду 
(розписати за видами надходжень)</t>
  </si>
  <si>
    <t>N  з/п</t>
  </si>
  <si>
    <t>разом
(5 + 6)</t>
  </si>
  <si>
    <t>разом
(8 + 9)</t>
  </si>
  <si>
    <t>затверджено</t>
  </si>
  <si>
    <t>фактично зайняті</t>
  </si>
  <si>
    <t>разом
(4 + 5)</t>
  </si>
  <si>
    <t>разом
(10 + 11)</t>
  </si>
  <si>
    <t>Строк реалізації об'єкта (рік початку і завершення)</t>
  </si>
  <si>
    <t>Найменування об'єкта відповідно до проектно-кошторисної документації</t>
  </si>
  <si>
    <t>Касові видатки /  надання кредитів</t>
  </si>
  <si>
    <t>Зміна кредиторської заборгованості 
(6 - 5)</t>
  </si>
  <si>
    <t>Бюджетні зобов'язання 
 (4 + 6)</t>
  </si>
  <si>
    <t>очікуваний обсяг взяття поточних зобов'язань 
(3 - 5)</t>
  </si>
  <si>
    <t>можлива кредиторська заборгованість на початок планового бюджетного періоду 
 (4 - 5 - 6)</t>
  </si>
  <si>
    <t>очікуваний обсяг взяття поточних зобов'язань
(8 - 10)</t>
  </si>
  <si>
    <t>(найменування бюджетної програми згідно з Типовою програмною класифікацією видатків та кредитування місцевих бюджетів)</t>
  </si>
  <si>
    <t>4. Мета та завдання бюджетної програми на 20__ - 20__ роки:</t>
  </si>
  <si>
    <t>1) мета бюджетної програми, строки її реалізації;</t>
  </si>
  <si>
    <t>2) завдання бюджетної програми;</t>
  </si>
  <si>
    <t>3) підстави реалізації бюджетної програми.</t>
  </si>
  <si>
    <t>5. Надходження для виконання бюджетної програми:</t>
  </si>
  <si>
    <t>1) надходження для виконання бюджетної програми у 20__ - 20__ роках:</t>
  </si>
  <si>
    <t>2) надходження для виконання бюджетної програми у 20__ - 20__ роках:</t>
  </si>
  <si>
    <t>8. Результативні показники бюджетної програми:</t>
  </si>
  <si>
    <t>1) результативні показники бюджетної програми у 20__- 20__ роках:</t>
  </si>
  <si>
    <t>2) результативні показники бюджетної програми у 20__ - 20__ роках:</t>
  </si>
  <si>
    <t>11. Місцеві/регіональні програми, які виконуються в межах бюджетної програми:</t>
  </si>
  <si>
    <t>1) місцеві/регіональні програми, які виконуються в межах бюджетної програми у 20__ - 20__ роках:</t>
  </si>
  <si>
    <t>2) місцеві/регіональні програми, які виконуються в межах бюджетної програми у 20__ - 20__ роках:</t>
  </si>
  <si>
    <t>12. Об'єкти, які виконуються в межах бюджетної програми за рахунок коштів бюджету розвитку у 20__ - 20__ роках:</t>
  </si>
  <si>
    <t>(__) (__) (__)</t>
  </si>
  <si>
    <t>(код Типової відомчої класифікації видатків та кредитування місцевого бюджету)</t>
  </si>
  <si>
    <t>(код за ЄДРПОУ)</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</si>
  <si>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</si>
  <si>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</si>
  <si>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</si>
  <si>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</si>
  <si>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</si>
  <si>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</si>
  <si>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1. Управління освіти Коломийської міської ради</t>
  </si>
  <si>
    <t>2. Управління освіти Коломийської міської ради</t>
  </si>
  <si>
    <t>2022 рік (прогноз)</t>
  </si>
  <si>
    <t>Заробітна плата</t>
  </si>
  <si>
    <t>Нарахування на оплату праці</t>
  </si>
  <si>
    <t>Предмети,матеріали,обладнання та інвентар</t>
  </si>
  <si>
    <r>
      <t>Медикаменти та пе</t>
    </r>
    <r>
      <rPr>
        <sz val="11"/>
        <color indexed="8"/>
        <rFont val="Calibri"/>
        <family val="2"/>
      </rPr>
      <t>҆҆рев’</t>
    </r>
    <r>
      <rPr>
        <sz val="11"/>
        <color indexed="8"/>
        <rFont val="Times New Roman"/>
        <family val="1"/>
      </rPr>
      <t>язувальні матеріали</t>
    </r>
  </si>
  <si>
    <t>Продукти харчування</t>
  </si>
  <si>
    <t>Оплата послуг (крім комунальних)</t>
  </si>
  <si>
    <t>Видатки на відрядження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</si>
  <si>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</si>
  <si>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</si>
  <si>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</si>
  <si>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</si>
  <si>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 та інших комунальних послуг</t>
  </si>
  <si>
    <t>Окремі заходи по реалізації державних(регіональних)програм,не віднесені до заходів розвитку</t>
  </si>
  <si>
    <t>Інші поточні видатки</t>
  </si>
  <si>
    <t>Придбання обладнання і предметів довгострокового користування</t>
  </si>
  <si>
    <t>Капітальний ремонт інших обєктів</t>
  </si>
  <si>
    <t>2021  рік</t>
  </si>
  <si>
    <t>Дебіторська заборгованість на 01.01.2019</t>
  </si>
  <si>
    <t>Завдання 1</t>
  </si>
  <si>
    <t>мережа</t>
  </si>
  <si>
    <t>штатний розпис</t>
  </si>
  <si>
    <t>грн.</t>
  </si>
  <si>
    <t>розрахунок</t>
  </si>
  <si>
    <t>посадові оклади</t>
  </si>
  <si>
    <t>обовязкові виплати</t>
  </si>
  <si>
    <t>надбавка за вислугу року педагогічних працівнтків</t>
  </si>
  <si>
    <t>надбавка за престижність професії педагогічним працівникам</t>
  </si>
  <si>
    <t>матеріальна допомога на оздоровлення</t>
  </si>
  <si>
    <t>щорічна грошова винагорода</t>
  </si>
  <si>
    <t>доплата до мінімальної заробітної плати</t>
  </si>
  <si>
    <t>надбавка за складність та напруженість</t>
  </si>
  <si>
    <t>Всього середньорічне число ставок/штатних одиниць</t>
  </si>
  <si>
    <t>педагогічного персоналу</t>
  </si>
  <si>
    <t>спеціалістів</t>
  </si>
  <si>
    <t>cтавки педагогічного персоналу</t>
  </si>
  <si>
    <t>адміністративних віднесених до педагогічних</t>
  </si>
  <si>
    <t>робітників</t>
  </si>
  <si>
    <t>Забезпечення діяльності інших закладів у сфері освіти</t>
  </si>
  <si>
    <t>Завдання 2</t>
  </si>
  <si>
    <t>Здійснення централізованого ведення бухгалтерського обліку</t>
  </si>
  <si>
    <t>кількість централізованих бухгалтерій</t>
  </si>
  <si>
    <t>кількість складених звітів працівниками централізованої бухгалтерії</t>
  </si>
  <si>
    <t>первинні документи</t>
  </si>
  <si>
    <t>кількість закладів які обслуговує централізована бухгалтерія</t>
  </si>
  <si>
    <t>кількість особових рахунків</t>
  </si>
  <si>
    <t>кількість установ які обслуговує 1 працівние</t>
  </si>
  <si>
    <t>кількість особових рахунків які обслуговує 1 працівник</t>
  </si>
  <si>
    <t>Здійснення централізованого господарського обслуговування</t>
  </si>
  <si>
    <t>кількість закладів які обслуговується  централізованою господарською групою</t>
  </si>
  <si>
    <t>кількість установ які обслуговує 1 працівник</t>
  </si>
  <si>
    <t>Завдання 1:Забезпечити  якісну логопедичну допомогу учням</t>
  </si>
  <si>
    <t>показники затрат</t>
  </si>
  <si>
    <t>кількість навчальних закладів</t>
  </si>
  <si>
    <t>Утримання інших закладів освіти</t>
  </si>
  <si>
    <t>Бюджетні зобовязання прийняті з метою реалізації завдань покладені на затверджену програму в межах затверджених повноважень</t>
  </si>
  <si>
    <t>БЮДЖЕТНИЙ ЗАПИТ НА 2021 - 2023 РОКИ індивідуальний (Форма 2021-2)</t>
  </si>
  <si>
    <t>4. Мета та завдання бюджетної програми на 2019 - 2023 роки:</t>
  </si>
  <si>
    <t>1) надходження для виконання бюджетної програми у 2019 - 2023 роках:</t>
  </si>
  <si>
    <t>2019 рік (звіт)</t>
  </si>
  <si>
    <t>2020 рік (затверджено)</t>
  </si>
  <si>
    <t>2021 рік (проект)</t>
  </si>
  <si>
    <t>2) надходження для виконання бюджетної програми у 2022 - 2023 роках:</t>
  </si>
  <si>
    <t>2023  рік (прогноз)</t>
  </si>
  <si>
    <t>1) видатки за кодами Економічної класифікації видатків бюджету у 2019 - 2021 роках:</t>
  </si>
  <si>
    <t>2) надання кредитів за кодами Класифікації кредитування бюджету у 2019  - 2021 роках:</t>
  </si>
  <si>
    <t>2019  рік (звіт)</t>
  </si>
  <si>
    <t>3) видатки за кодами Економічної класифікації видатків бюджету у 2022  - 2023  роках:</t>
  </si>
  <si>
    <t>2023 рік (прогноз)</t>
  </si>
  <si>
    <t>4) надання кредитів за кодами Класифікації кредитування бюджету у 2022 - 2023 роках:</t>
  </si>
  <si>
    <t>1) витрати за напрямами використання бюджетних коштів у 2019  - 2021 роках:</t>
  </si>
  <si>
    <t>2) витрати за напрямами використання бюджетних коштів у 2022 - 2023 роках:</t>
  </si>
  <si>
    <t>1) результативні показники бюджетної програми у 2019 - 2021  роках:</t>
  </si>
  <si>
    <t>2020  рік (затверджено)</t>
  </si>
  <si>
    <t>2) результативні показники бюджетної програми у 2022  - 2023  роках:</t>
  </si>
  <si>
    <t>2020 рік (план)</t>
  </si>
  <si>
    <t>2022  рік</t>
  </si>
  <si>
    <t>2023 рік</t>
  </si>
  <si>
    <t>1) місцеві/регіональні програми, які виконуються в межах бюджетної програми у 2019  - 2021 роках:</t>
  </si>
  <si>
    <t>2021  рік (проект)</t>
  </si>
  <si>
    <t>2) місцеві/регіональні програми, які виконуються в межах бюджетної програми у 2022  - 2023 роках:</t>
  </si>
  <si>
    <t>2022рік (прогноз)</t>
  </si>
  <si>
    <t>12. Об'єкти, які виконуються в межах бюджетної програми за рахунок коштів бюджету розвитку у 2019  - 2023 роках:</t>
  </si>
  <si>
    <t>3) дебіторська заборгованість у 2019 - 2021 роках:</t>
  </si>
  <si>
    <t>Дебіторська заборгованість на 01.01.2020</t>
  </si>
  <si>
    <t>Очікувана дебіторська заборгованість на 01.01.2021</t>
  </si>
  <si>
    <t>Г.П.ОСТАФІЙЧУК</t>
  </si>
  <si>
    <t>Л.Б.БОРДУН</t>
  </si>
  <si>
    <t>4) аналіз управління бюджетними зобов'язаннями та пропозиції щодо упорядкування бюджетних зобов'язань у 2020 році.</t>
  </si>
  <si>
    <t xml:space="preserve">від оренди майна бюджетних установ </t>
  </si>
  <si>
    <t>фінансування</t>
  </si>
  <si>
    <t>13. Аналіз результатів, досягнутих внаслідок використання коштів загального фонду бюджету у 2020  році, очікувані результати у 2021 році, обґрунтування необхідності передбачення витрат на 2022 - 2023 роки.</t>
  </si>
  <si>
    <t>14. Бюджетні зобов'язання у 2019  - 2021  роках:</t>
  </si>
  <si>
    <t>1) кредиторська заборгованість місцевого бюджету у 2020році:</t>
  </si>
  <si>
    <t>2) кредиторська заборгованість місцевого бюджету у 2021 - 2022 роках:</t>
  </si>
  <si>
    <t xml:space="preserve">Придбання обладнання для інших закладів освіти </t>
  </si>
  <si>
    <t>2020 рік</t>
  </si>
  <si>
    <t>2021рік</t>
  </si>
  <si>
    <t>15. Підстави та обґрунтування видатків спеціального фонду на 2019рік та на 2020 - 2021 роки за рахунок надходжень до спеціального фонду, аналіз результатів, досягнутих внаслідок використання коштів спеціального фонду бюджету у 2019 році, та очікувані результати у 2020 році.</t>
  </si>
  <si>
    <r>
      <t xml:space="preserve">Конституція України,Бюджетний кодекс України, Закон України </t>
    </r>
    <r>
      <rPr>
        <sz val="11"/>
        <color indexed="8"/>
        <rFont val="Calibri"/>
        <family val="2"/>
      </rPr>
      <t xml:space="preserve">«Про Державний бюджет України на 2019 рік»,Закон України «Про Державний бюджет України на 2020 рік» від 14.11.2019 року ,Закон України «Про освіту » від 05.09.2017 року № 2145-VIIIіз змінами та доповненнями,Наказ Міністерства освіти«Про затвердження типового положення  про централізовані бухгалтерії бюджетних установ системи Міністерства освіти»від 26.09.2005 року №55,Наказ Міністерства освіти «Про групу по централізованому господарському обслуговуванню загальноосвітніх шкіл та інших установ»Положення про логопедичні пункти при загальноосвітніх навчальних закладах;наказ Міністерства Фінансів України від 26.08.2014 року №836 ʺПро деякі питання запровадження програмно-цільового методу складання та виконання місцевих бюджетівˮНакавз Міністерства Фінансів України від 17 липня 2015 року № 648«Про затвердження типових форм бюджетних запитів для формування бюджетних запитів» Розпорядження міського голови №374-р від 14.12.2020 року «Про заходи щодо підготовки проекту бюджету Коломийської міської обєднаної громади на 2021 рік та прогнозу на 2022-2023 роки»,Наказ Міністерства фінансів України № 781 від 17.12.2020 року «Про внесення змін до Типової програмної класифікації видатків та кредитування місцевого бюджету»
</t>
    </r>
  </si>
  <si>
    <t>По розрахунках проекту бюджету на 2021 рік заплановані показники бюджетної програми по загальному фонду приведені до необхідного рівня функціонування та здійснення поставлених завдань та становить 8015880,00 гривень.На заробітну плату спеціалістів передбачено 6107197,00 гривень,що становить 76% від загальної суми.В розрахунок входять всі обовязкові виплати та 30% премії від місячного фонду оплати праці.Видатки на оплату енергоносіїв становить 240000,00 гривень.Інші поточні видатки складають 425100,00  гривень,а саме 5% від затверджених кошторисних призначень.</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</si>
</sst>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422]d\ mmmm\ yyyy&quot; р.&quot;"/>
    <numFmt numFmtId="187" formatCode="[$-FC19]d\ mmmm\ yyyy\ &quot;г.&quot;"/>
  </numFmts>
  <fonts count="48">
    <font>
      <sz val="11"/>
      <color theme="1"/>
      <name val="Calibri"/>
      <family val="2"/>
    </font>
    <font>
      <sz val="11"/>
      <color indexed="8"/>
      <name val="Calibri"/>
      <family val="2"/>
    </font>
    <font>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9"/>
      <color indexed="8"/>
      <name val="Times New Roman"/>
      <family val="1"/>
    </font>
    <font>
      <sz val="8"/>
      <color indexed="8"/>
      <name val="Times New Roman"/>
      <family val="1"/>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9"/>
      <color theme="1"/>
      <name val="Times New Roman"/>
      <family val="1"/>
    </font>
    <font>
      <sz val="8"/>
      <color theme="1"/>
      <name val="Times New Roman"/>
      <family val="1"/>
    </font>
    <font>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96">
    <xf numFmtId="0" fontId="0" fillId="0" borderId="0" xfId="0" applyFont="1" applyAlignment="1">
      <alignment/>
    </xf>
    <xf numFmtId="0" fontId="43" fillId="0" borderId="0" xfId="0" applyFont="1" applyAlignment="1">
      <alignment/>
    </xf>
    <xf numFmtId="0" fontId="43" fillId="0" borderId="0" xfId="0" applyFont="1" applyAlignment="1">
      <alignment vertical="top" wrapText="1"/>
    </xf>
    <xf numFmtId="0" fontId="43" fillId="0" borderId="0" xfId="0" applyFont="1" applyAlignment="1">
      <alignment horizontal="right" vertical="center"/>
    </xf>
    <xf numFmtId="0" fontId="43" fillId="0" borderId="0" xfId="0" applyFont="1" applyAlignment="1">
      <alignment vertical="center" wrapText="1"/>
    </xf>
    <xf numFmtId="0" fontId="44" fillId="0" borderId="0" xfId="0" applyFont="1" applyAlignment="1">
      <alignment vertical="center" wrapText="1"/>
    </xf>
    <xf numFmtId="0" fontId="43" fillId="0" borderId="0" xfId="0" applyFont="1" applyAlignment="1">
      <alignment horizontal="center" vertical="center" wrapText="1"/>
    </xf>
    <xf numFmtId="0" fontId="43" fillId="0" borderId="10" xfId="0" applyFont="1" applyBorder="1" applyAlignment="1">
      <alignment horizontal="center" vertical="center" wrapText="1"/>
    </xf>
    <xf numFmtId="0" fontId="43" fillId="0" borderId="10" xfId="0" applyFont="1" applyBorder="1" applyAlignment="1">
      <alignment vertical="center" wrapText="1"/>
    </xf>
    <xf numFmtId="0" fontId="45" fillId="0" borderId="10" xfId="0" applyFont="1" applyBorder="1" applyAlignment="1">
      <alignment horizontal="center" vertical="center" wrapText="1"/>
    </xf>
    <xf numFmtId="0" fontId="43" fillId="0" borderId="11" xfId="0" applyFont="1" applyBorder="1" applyAlignment="1">
      <alignment/>
    </xf>
    <xf numFmtId="0" fontId="44" fillId="0" borderId="0" xfId="0" applyFont="1" applyAlignment="1">
      <alignment horizontal="left" vertical="center" wrapText="1"/>
    </xf>
    <xf numFmtId="0" fontId="43" fillId="0" borderId="0" xfId="0" applyFont="1" applyAlignment="1">
      <alignment horizontal="left"/>
    </xf>
    <xf numFmtId="0" fontId="44" fillId="0" borderId="0" xfId="0" applyFont="1" applyAlignment="1">
      <alignment vertical="center" wrapText="1"/>
    </xf>
    <xf numFmtId="0" fontId="44" fillId="0" borderId="0" xfId="0" applyFont="1" applyAlignment="1">
      <alignment horizontal="left" vertical="center" wrapText="1"/>
    </xf>
    <xf numFmtId="0" fontId="43" fillId="0" borderId="10" xfId="0" applyFont="1" applyBorder="1" applyAlignment="1">
      <alignment horizontal="center" vertical="center" wrapText="1"/>
    </xf>
    <xf numFmtId="0" fontId="43" fillId="0" borderId="0" xfId="0" applyFont="1" applyAlignment="1">
      <alignment vertical="center" wrapText="1"/>
    </xf>
    <xf numFmtId="0" fontId="43" fillId="0" borderId="0" xfId="0" applyFont="1" applyAlignment="1">
      <alignment/>
    </xf>
    <xf numFmtId="0" fontId="46" fillId="0" borderId="0" xfId="0" applyFont="1" applyBorder="1" applyAlignment="1">
      <alignment vertical="top" wrapText="1"/>
    </xf>
    <xf numFmtId="0" fontId="44" fillId="0" borderId="0" xfId="0" applyFont="1" applyBorder="1" applyAlignment="1">
      <alignment vertical="center" wrapText="1"/>
    </xf>
    <xf numFmtId="0" fontId="44" fillId="0" borderId="0" xfId="0" applyFont="1" applyBorder="1" applyAlignment="1">
      <alignment vertical="top" wrapText="1"/>
    </xf>
    <xf numFmtId="0" fontId="44" fillId="0" borderId="0" xfId="0" applyFont="1" applyBorder="1" applyAlignment="1">
      <alignment wrapText="1"/>
    </xf>
    <xf numFmtId="0" fontId="44" fillId="0" borderId="0" xfId="0" applyFont="1" applyAlignment="1">
      <alignment wrapText="1"/>
    </xf>
    <xf numFmtId="0" fontId="46" fillId="0" borderId="0" xfId="0" applyFont="1" applyAlignment="1">
      <alignment vertical="top" wrapText="1"/>
    </xf>
    <xf numFmtId="0" fontId="46" fillId="0" borderId="0" xfId="0" applyFont="1" applyBorder="1" applyAlignment="1">
      <alignment horizontal="center" vertical="top" wrapText="1"/>
    </xf>
    <xf numFmtId="0" fontId="44" fillId="0" borderId="11" xfId="0" applyFont="1" applyBorder="1" applyAlignment="1">
      <alignment horizontal="center" wrapText="1"/>
    </xf>
    <xf numFmtId="0" fontId="44" fillId="0" borderId="0" xfId="0" applyFont="1" applyAlignment="1">
      <alignment vertical="center" wrapText="1"/>
    </xf>
    <xf numFmtId="0" fontId="43" fillId="0" borderId="0" xfId="0" applyFont="1" applyAlignment="1">
      <alignment/>
    </xf>
    <xf numFmtId="0" fontId="43" fillId="0" borderId="10" xfId="0" applyFont="1" applyBorder="1" applyAlignment="1">
      <alignment horizontal="center" vertical="center" wrapText="1"/>
    </xf>
    <xf numFmtId="0" fontId="43" fillId="0" borderId="0" xfId="0" applyFont="1" applyAlignment="1">
      <alignment/>
    </xf>
    <xf numFmtId="0" fontId="43" fillId="0" borderId="10" xfId="0" applyFont="1" applyBorder="1" applyAlignment="1">
      <alignment horizontal="center" vertical="center" wrapText="1"/>
    </xf>
    <xf numFmtId="0" fontId="43" fillId="0" borderId="0" xfId="0" applyFont="1" applyAlignment="1">
      <alignment/>
    </xf>
    <xf numFmtId="2" fontId="43" fillId="0" borderId="10" xfId="0" applyNumberFormat="1" applyFont="1" applyBorder="1" applyAlignment="1">
      <alignment horizontal="center" vertical="center" wrapText="1"/>
    </xf>
    <xf numFmtId="2" fontId="43" fillId="0" borderId="10" xfId="0" applyNumberFormat="1" applyFont="1" applyBorder="1" applyAlignment="1">
      <alignment vertical="center" wrapText="1"/>
    </xf>
    <xf numFmtId="0" fontId="43" fillId="0" borderId="10" xfId="0" applyNumberFormat="1" applyFont="1" applyBorder="1" applyAlignment="1">
      <alignment vertical="center" wrapText="1"/>
    </xf>
    <xf numFmtId="2" fontId="43" fillId="0" borderId="0" xfId="0" applyNumberFormat="1" applyFont="1" applyAlignment="1">
      <alignment/>
    </xf>
    <xf numFmtId="0" fontId="43" fillId="0" borderId="10" xfId="0" applyFont="1" applyBorder="1" applyAlignment="1">
      <alignment horizontal="left" vertical="center" wrapText="1"/>
    </xf>
    <xf numFmtId="0" fontId="44" fillId="0" borderId="10" xfId="0" applyFont="1" applyBorder="1" applyAlignment="1">
      <alignment horizontal="center" vertical="center" wrapText="1"/>
    </xf>
    <xf numFmtId="0" fontId="44" fillId="0" borderId="10" xfId="0" applyFont="1" applyBorder="1" applyAlignment="1">
      <alignment vertical="center" wrapText="1"/>
    </xf>
    <xf numFmtId="0" fontId="44" fillId="0" borderId="10" xfId="0" applyFont="1" applyBorder="1" applyAlignment="1">
      <alignment horizontal="left" vertical="center" wrapText="1"/>
    </xf>
    <xf numFmtId="0" fontId="43" fillId="0" borderId="10" xfId="0" applyFont="1" applyBorder="1" applyAlignment="1">
      <alignment horizontal="center" vertical="center" wrapText="1"/>
    </xf>
    <xf numFmtId="0" fontId="43" fillId="0" borderId="0" xfId="0" applyFont="1" applyAlignment="1">
      <alignment/>
    </xf>
    <xf numFmtId="0" fontId="43" fillId="0" borderId="10" xfId="0" applyFont="1" applyBorder="1" applyAlignment="1">
      <alignment horizontal="center" vertical="center" wrapText="1"/>
    </xf>
    <xf numFmtId="0" fontId="43" fillId="0" borderId="0" xfId="0" applyFont="1" applyAlignment="1">
      <alignment/>
    </xf>
    <xf numFmtId="0" fontId="43" fillId="0" borderId="10" xfId="0" applyFont="1" applyBorder="1" applyAlignment="1">
      <alignment horizontal="center" vertical="center" wrapText="1"/>
    </xf>
    <xf numFmtId="0" fontId="43" fillId="0" borderId="0" xfId="0" applyFont="1" applyAlignment="1">
      <alignment/>
    </xf>
    <xf numFmtId="0" fontId="43" fillId="0" borderId="10" xfId="0" applyFont="1" applyBorder="1" applyAlignment="1">
      <alignment horizontal="center" vertical="center" wrapText="1"/>
    </xf>
    <xf numFmtId="0" fontId="43" fillId="0" borderId="0" xfId="0" applyFont="1" applyAlignment="1">
      <alignment/>
    </xf>
    <xf numFmtId="0" fontId="43" fillId="0" borderId="10" xfId="0" applyFont="1" applyBorder="1" applyAlignment="1">
      <alignment horizontal="center" vertical="center" wrapText="1"/>
    </xf>
    <xf numFmtId="0" fontId="43" fillId="0" borderId="0" xfId="0" applyFont="1" applyAlignment="1">
      <alignment/>
    </xf>
    <xf numFmtId="0" fontId="43" fillId="0" borderId="10" xfId="0" applyFont="1" applyBorder="1" applyAlignment="1">
      <alignment horizontal="center" vertical="center" wrapText="1"/>
    </xf>
    <xf numFmtId="0" fontId="43" fillId="0" borderId="0" xfId="0" applyFont="1" applyAlignment="1">
      <alignment/>
    </xf>
    <xf numFmtId="0" fontId="43" fillId="0" borderId="0" xfId="0" applyFont="1" applyAlignment="1">
      <alignment/>
    </xf>
    <xf numFmtId="0" fontId="43" fillId="0" borderId="10" xfId="0" applyFont="1" applyBorder="1" applyAlignment="1">
      <alignment horizontal="center" vertical="center" wrapText="1"/>
    </xf>
    <xf numFmtId="0" fontId="44" fillId="0" borderId="0" xfId="0" applyFont="1" applyAlignment="1">
      <alignment horizontal="left" vertical="top" wrapText="1"/>
    </xf>
    <xf numFmtId="0" fontId="43" fillId="0" borderId="10" xfId="0" applyFont="1" applyBorder="1" applyAlignment="1">
      <alignment horizontal="center" vertical="center" wrapText="1"/>
    </xf>
    <xf numFmtId="0" fontId="43" fillId="0" borderId="0" xfId="0" applyFont="1" applyAlignment="1">
      <alignment/>
    </xf>
    <xf numFmtId="2" fontId="44" fillId="0" borderId="10" xfId="0" applyNumberFormat="1" applyFont="1" applyBorder="1" applyAlignment="1">
      <alignment vertical="center" wrapText="1"/>
    </xf>
    <xf numFmtId="2" fontId="44" fillId="0" borderId="10" xfId="0" applyNumberFormat="1" applyFont="1" applyBorder="1" applyAlignment="1">
      <alignment horizontal="center" vertical="center" wrapText="1"/>
    </xf>
    <xf numFmtId="0" fontId="43" fillId="0" borderId="10" xfId="0" applyFont="1" applyBorder="1" applyAlignment="1">
      <alignment horizontal="center" vertical="center" wrapText="1"/>
    </xf>
    <xf numFmtId="0" fontId="43" fillId="0" borderId="0" xfId="0" applyFont="1" applyAlignment="1">
      <alignment/>
    </xf>
    <xf numFmtId="0" fontId="43" fillId="0" borderId="10" xfId="0" applyFont="1" applyBorder="1" applyAlignment="1">
      <alignment horizontal="center" vertical="center" wrapText="1"/>
    </xf>
    <xf numFmtId="0" fontId="43" fillId="0" borderId="0" xfId="0" applyFont="1" applyAlignment="1">
      <alignment/>
    </xf>
    <xf numFmtId="0" fontId="43"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4" fillId="0" borderId="0" xfId="0" applyFont="1" applyAlignment="1">
      <alignment horizontal="left" vertical="center" wrapText="1"/>
    </xf>
    <xf numFmtId="0" fontId="43" fillId="0" borderId="12" xfId="0" applyFont="1" applyBorder="1" applyAlignment="1">
      <alignment horizontal="center" vertical="center" wrapText="1"/>
    </xf>
    <xf numFmtId="0" fontId="44" fillId="0" borderId="0" xfId="0" applyFont="1" applyAlignment="1">
      <alignment horizontal="left" vertical="top" wrapText="1"/>
    </xf>
    <xf numFmtId="0" fontId="44" fillId="0" borderId="0" xfId="0" applyFont="1" applyAlignment="1">
      <alignment vertical="center" wrapText="1"/>
    </xf>
    <xf numFmtId="0" fontId="43" fillId="0" borderId="10" xfId="0" applyFont="1" applyBorder="1" applyAlignment="1">
      <alignment horizontal="center" vertical="center" wrapText="1"/>
    </xf>
    <xf numFmtId="0" fontId="43" fillId="0" borderId="0" xfId="0" applyFont="1" applyAlignment="1">
      <alignment vertical="center" wrapText="1"/>
    </xf>
    <xf numFmtId="0" fontId="43" fillId="0" borderId="13"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0" xfId="0" applyFont="1" applyAlignment="1">
      <alignment/>
    </xf>
    <xf numFmtId="0" fontId="44" fillId="0" borderId="0" xfId="0" applyFont="1" applyAlignment="1">
      <alignment horizontal="center" vertical="center"/>
    </xf>
    <xf numFmtId="0" fontId="44" fillId="0" borderId="11" xfId="0" applyFont="1" applyBorder="1" applyAlignment="1">
      <alignment horizontal="left" vertical="center" wrapText="1"/>
    </xf>
    <xf numFmtId="0" fontId="44" fillId="0" borderId="0" xfId="0" applyFont="1" applyAlignment="1">
      <alignment horizontal="center" vertical="center" wrapText="1"/>
    </xf>
    <xf numFmtId="0" fontId="45" fillId="0" borderId="0" xfId="0" applyFont="1" applyAlignment="1">
      <alignment horizontal="center" vertical="top" wrapText="1"/>
    </xf>
    <xf numFmtId="0" fontId="46" fillId="0" borderId="0" xfId="0" applyFont="1" applyAlignment="1">
      <alignment horizontal="left" vertical="top" wrapText="1"/>
    </xf>
    <xf numFmtId="0" fontId="44" fillId="0" borderId="11" xfId="0" applyFont="1" applyBorder="1" applyAlignment="1">
      <alignment horizontal="left" vertical="top" wrapText="1"/>
    </xf>
    <xf numFmtId="0" fontId="44" fillId="0" borderId="0" xfId="0" applyFont="1" applyAlignment="1">
      <alignment horizontal="center" wrapText="1"/>
    </xf>
    <xf numFmtId="0" fontId="44" fillId="0" borderId="11" xfId="0" applyFont="1" applyBorder="1" applyAlignment="1">
      <alignment horizontal="left" wrapText="1"/>
    </xf>
    <xf numFmtId="0" fontId="46" fillId="0" borderId="0" xfId="0" applyFont="1" applyAlignment="1">
      <alignment horizontal="center" vertical="top" wrapText="1"/>
    </xf>
    <xf numFmtId="0" fontId="43" fillId="0" borderId="0" xfId="0" applyFont="1" applyAlignment="1">
      <alignment horizontal="center" vertical="top" wrapText="1"/>
    </xf>
    <xf numFmtId="0" fontId="43" fillId="0" borderId="0" xfId="0" applyFont="1" applyAlignment="1">
      <alignment horizontal="left" vertical="center" wrapText="1"/>
    </xf>
    <xf numFmtId="0" fontId="43" fillId="0" borderId="11" xfId="0" applyFont="1" applyBorder="1" applyAlignment="1">
      <alignment horizontal="center"/>
    </xf>
    <xf numFmtId="0" fontId="46" fillId="0" borderId="0" xfId="0" applyFont="1" applyBorder="1" applyAlignment="1">
      <alignment horizontal="center" vertical="top" wrapText="1"/>
    </xf>
    <xf numFmtId="0" fontId="44" fillId="0" borderId="11" xfId="0" applyFont="1" applyBorder="1" applyAlignment="1">
      <alignment horizontal="center" wrapText="1"/>
    </xf>
    <xf numFmtId="0" fontId="43" fillId="0" borderId="0" xfId="0" applyFont="1" applyAlignment="1">
      <alignment horizontal="center" vertical="top"/>
    </xf>
    <xf numFmtId="0" fontId="44" fillId="0" borderId="11" xfId="0" applyFont="1" applyBorder="1" applyAlignment="1">
      <alignment horizontal="center" vertical="center" wrapText="1"/>
    </xf>
    <xf numFmtId="0" fontId="44" fillId="0" borderId="11" xfId="0" applyFont="1" applyBorder="1" applyAlignment="1">
      <alignment vertical="center" wrapText="1"/>
    </xf>
    <xf numFmtId="0" fontId="44" fillId="0" borderId="11" xfId="0" applyFont="1" applyBorder="1" applyAlignment="1">
      <alignment horizontal="center" vertical="top" wrapText="1"/>
    </xf>
    <xf numFmtId="0" fontId="46" fillId="0" borderId="12" xfId="0" applyFont="1" applyBorder="1" applyAlignment="1">
      <alignment horizontal="center" vertical="top" wrapText="1"/>
    </xf>
    <xf numFmtId="0" fontId="47" fillId="0" borderId="0" xfId="0" applyFont="1" applyAlignment="1">
      <alignment horizontal="left" vertical="center" wrapText="1"/>
    </xf>
    <xf numFmtId="0" fontId="44" fillId="0" borderId="11" xfId="0" applyFont="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241"/>
  <sheetViews>
    <sheetView zoomScalePageLayoutView="0" workbookViewId="0" topLeftCell="A1">
      <selection activeCell="A18" sqref="A18:P18"/>
    </sheetView>
  </sheetViews>
  <sheetFormatPr defaultColWidth="9.140625" defaultRowHeight="15"/>
  <cols>
    <col min="1" max="1" width="11.7109375" style="1" customWidth="1"/>
    <col min="2" max="2" width="35.7109375" style="1" customWidth="1"/>
    <col min="3" max="9" width="11.28125" style="1" customWidth="1"/>
    <col min="10" max="10" width="11.7109375" style="1" customWidth="1"/>
    <col min="11" max="14" width="11.28125" style="1" customWidth="1"/>
    <col min="15" max="16384" width="9.140625" style="1" customWidth="1"/>
  </cols>
  <sheetData>
    <row r="1" ht="13.5">
      <c r="P1" s="3" t="s">
        <v>0</v>
      </c>
    </row>
    <row r="2" ht="13.5">
      <c r="P2" s="3" t="s">
        <v>1</v>
      </c>
    </row>
    <row r="3" ht="13.5">
      <c r="P3" s="3" t="s">
        <v>2</v>
      </c>
    </row>
    <row r="4" ht="13.5">
      <c r="P4" s="3" t="s">
        <v>3</v>
      </c>
    </row>
    <row r="5" ht="13.5">
      <c r="P5" s="3" t="s">
        <v>4</v>
      </c>
    </row>
    <row r="6" spans="1:16" ht="13.5">
      <c r="A6" s="75" t="s">
        <v>5</v>
      </c>
      <c r="B6" s="75"/>
      <c r="C6" s="75"/>
      <c r="D6" s="75"/>
      <c r="E6" s="75"/>
      <c r="F6" s="75"/>
      <c r="G6" s="75"/>
      <c r="H6" s="75"/>
      <c r="I6" s="75"/>
      <c r="J6" s="75"/>
      <c r="K6" s="75"/>
      <c r="L6" s="75"/>
      <c r="M6" s="75"/>
      <c r="N6" s="75"/>
      <c r="O6" s="75"/>
      <c r="P6" s="75"/>
    </row>
    <row r="7" spans="1:16" ht="13.5">
      <c r="A7" s="76" t="s">
        <v>86</v>
      </c>
      <c r="B7" s="76"/>
      <c r="C7" s="76"/>
      <c r="D7" s="76"/>
      <c r="E7" s="76"/>
      <c r="F7" s="76"/>
      <c r="G7" s="76"/>
      <c r="H7" s="76"/>
      <c r="I7" s="76"/>
      <c r="J7" s="76"/>
      <c r="K7" s="76"/>
      <c r="L7" s="76"/>
      <c r="M7" s="76"/>
      <c r="N7" s="76"/>
      <c r="O7" s="77" t="s">
        <v>7</v>
      </c>
      <c r="P7" s="77"/>
    </row>
    <row r="8" spans="1:16" ht="48" customHeight="1">
      <c r="A8" s="79" t="s">
        <v>6</v>
      </c>
      <c r="B8" s="79"/>
      <c r="C8" s="79"/>
      <c r="D8" s="79"/>
      <c r="E8" s="79"/>
      <c r="F8" s="79"/>
      <c r="G8" s="79"/>
      <c r="H8" s="79"/>
      <c r="I8" s="79"/>
      <c r="J8" s="79"/>
      <c r="K8" s="79"/>
      <c r="L8" s="79"/>
      <c r="M8" s="79"/>
      <c r="N8" s="79"/>
      <c r="O8" s="78" t="s">
        <v>8</v>
      </c>
      <c r="P8" s="78"/>
    </row>
    <row r="9" spans="1:16" ht="13.5">
      <c r="A9" s="80" t="s">
        <v>87</v>
      </c>
      <c r="B9" s="80"/>
      <c r="C9" s="80"/>
      <c r="D9" s="80"/>
      <c r="E9" s="80"/>
      <c r="F9" s="80"/>
      <c r="G9" s="80"/>
      <c r="H9" s="80"/>
      <c r="I9" s="80"/>
      <c r="J9" s="80"/>
      <c r="K9" s="80"/>
      <c r="L9" s="80"/>
      <c r="M9" s="80"/>
      <c r="N9" s="80"/>
      <c r="O9" s="77" t="s">
        <v>126</v>
      </c>
      <c r="P9" s="77"/>
    </row>
    <row r="10" spans="1:16" ht="45.75" customHeight="1">
      <c r="A10" s="79" t="s">
        <v>9</v>
      </c>
      <c r="B10" s="79"/>
      <c r="C10" s="79"/>
      <c r="D10" s="79"/>
      <c r="E10" s="79"/>
      <c r="F10" s="79"/>
      <c r="G10" s="79"/>
      <c r="H10" s="79"/>
      <c r="I10" s="79"/>
      <c r="J10" s="79"/>
      <c r="K10" s="79"/>
      <c r="L10" s="79"/>
      <c r="M10" s="79"/>
      <c r="N10" s="79"/>
      <c r="O10" s="83" t="s">
        <v>10</v>
      </c>
      <c r="P10" s="83"/>
    </row>
    <row r="11" spans="1:16" ht="13.5">
      <c r="A11" s="82" t="s">
        <v>88</v>
      </c>
      <c r="B11" s="82"/>
      <c r="C11" s="82"/>
      <c r="D11" s="82"/>
      <c r="E11" s="82"/>
      <c r="F11" s="82"/>
      <c r="G11" s="82"/>
      <c r="H11" s="82"/>
      <c r="I11" s="82"/>
      <c r="J11" s="82"/>
      <c r="K11" s="82"/>
      <c r="L11" s="82"/>
      <c r="M11" s="81" t="s">
        <v>11</v>
      </c>
      <c r="N11" s="81"/>
      <c r="O11" s="81"/>
      <c r="P11" s="81"/>
    </row>
    <row r="12" spans="1:16" ht="24.75" customHeight="1">
      <c r="A12" s="83" t="s">
        <v>111</v>
      </c>
      <c r="B12" s="83"/>
      <c r="C12" s="83"/>
      <c r="D12" s="83"/>
      <c r="E12" s="83"/>
      <c r="F12" s="83"/>
      <c r="G12" s="83"/>
      <c r="H12" s="83"/>
      <c r="I12" s="83"/>
      <c r="J12" s="83"/>
      <c r="K12" s="83"/>
      <c r="L12" s="83"/>
      <c r="M12" s="83" t="s">
        <v>12</v>
      </c>
      <c r="N12" s="83"/>
      <c r="O12" s="83"/>
      <c r="P12" s="83"/>
    </row>
    <row r="13" spans="1:2" ht="13.5">
      <c r="A13" s="4"/>
      <c r="B13" s="2"/>
    </row>
    <row r="14" spans="1:16" ht="13.5">
      <c r="A14" s="69" t="s">
        <v>112</v>
      </c>
      <c r="B14" s="69"/>
      <c r="C14" s="69"/>
      <c r="D14" s="69"/>
      <c r="E14" s="69"/>
      <c r="F14" s="69"/>
      <c r="G14" s="69"/>
      <c r="H14" s="69"/>
      <c r="I14" s="69"/>
      <c r="J14" s="69"/>
      <c r="K14" s="69"/>
      <c r="L14" s="69"/>
      <c r="M14" s="69"/>
      <c r="N14" s="69"/>
      <c r="O14" s="69"/>
      <c r="P14" s="69"/>
    </row>
    <row r="15" spans="1:16" ht="13.5">
      <c r="A15" s="69" t="s">
        <v>113</v>
      </c>
      <c r="B15" s="69"/>
      <c r="C15" s="69"/>
      <c r="D15" s="69"/>
      <c r="E15" s="69"/>
      <c r="F15" s="69"/>
      <c r="G15" s="69"/>
      <c r="H15" s="69"/>
      <c r="I15" s="69"/>
      <c r="J15" s="69"/>
      <c r="K15" s="69"/>
      <c r="L15" s="69"/>
      <c r="M15" s="69"/>
      <c r="N15" s="69"/>
      <c r="O15" s="69"/>
      <c r="P15" s="69"/>
    </row>
    <row r="16" spans="1:16" ht="13.5">
      <c r="A16" s="69" t="s">
        <v>114</v>
      </c>
      <c r="B16" s="69"/>
      <c r="C16" s="69"/>
      <c r="D16" s="69"/>
      <c r="E16" s="69"/>
      <c r="F16" s="69"/>
      <c r="G16" s="69"/>
      <c r="H16" s="69"/>
      <c r="I16" s="69"/>
      <c r="J16" s="69"/>
      <c r="K16" s="69"/>
      <c r="L16" s="69"/>
      <c r="M16" s="69"/>
      <c r="N16" s="69"/>
      <c r="O16" s="69"/>
      <c r="P16" s="69"/>
    </row>
    <row r="17" spans="1:16" ht="13.5">
      <c r="A17" s="69" t="s">
        <v>115</v>
      </c>
      <c r="B17" s="69"/>
      <c r="C17" s="69"/>
      <c r="D17" s="69"/>
      <c r="E17" s="69"/>
      <c r="F17" s="69"/>
      <c r="G17" s="69"/>
      <c r="H17" s="69"/>
      <c r="I17" s="69"/>
      <c r="J17" s="69"/>
      <c r="K17" s="69"/>
      <c r="L17" s="69"/>
      <c r="M17" s="69"/>
      <c r="N17" s="69"/>
      <c r="O17" s="69"/>
      <c r="P17" s="69"/>
    </row>
    <row r="18" spans="1:16" ht="13.5">
      <c r="A18" s="69" t="s">
        <v>116</v>
      </c>
      <c r="B18" s="69"/>
      <c r="C18" s="69"/>
      <c r="D18" s="69"/>
      <c r="E18" s="69"/>
      <c r="F18" s="69"/>
      <c r="G18" s="69"/>
      <c r="H18" s="69"/>
      <c r="I18" s="69"/>
      <c r="J18" s="69"/>
      <c r="K18" s="69"/>
      <c r="L18" s="69"/>
      <c r="M18" s="69"/>
      <c r="N18" s="69"/>
      <c r="O18" s="69"/>
      <c r="P18" s="69"/>
    </row>
    <row r="19" spans="1:16" ht="13.5">
      <c r="A19" s="69" t="s">
        <v>117</v>
      </c>
      <c r="B19" s="69"/>
      <c r="C19" s="69"/>
      <c r="D19" s="69"/>
      <c r="E19" s="69"/>
      <c r="F19" s="69"/>
      <c r="G19" s="69"/>
      <c r="H19" s="69"/>
      <c r="I19" s="69"/>
      <c r="J19" s="69"/>
      <c r="K19" s="69"/>
      <c r="L19" s="69"/>
      <c r="M19" s="69"/>
      <c r="N19" s="69"/>
      <c r="O19" s="69"/>
      <c r="P19" s="69"/>
    </row>
    <row r="20" spans="1:2" ht="13.5">
      <c r="A20" s="71" t="s">
        <v>13</v>
      </c>
      <c r="B20" s="71"/>
    </row>
    <row r="23" spans="1:14" ht="13.5">
      <c r="A23" s="70" t="s">
        <v>14</v>
      </c>
      <c r="B23" s="70" t="s">
        <v>15</v>
      </c>
      <c r="C23" s="70" t="s">
        <v>16</v>
      </c>
      <c r="D23" s="70"/>
      <c r="E23" s="70"/>
      <c r="F23" s="70"/>
      <c r="G23" s="70" t="s">
        <v>17</v>
      </c>
      <c r="H23" s="70"/>
      <c r="I23" s="70"/>
      <c r="J23" s="70"/>
      <c r="K23" s="70" t="s">
        <v>18</v>
      </c>
      <c r="L23" s="70"/>
      <c r="M23" s="70"/>
      <c r="N23" s="70"/>
    </row>
    <row r="24" spans="1:14" ht="68.25" customHeight="1">
      <c r="A24" s="70"/>
      <c r="B24" s="70"/>
      <c r="C24" s="7" t="s">
        <v>19</v>
      </c>
      <c r="D24" s="7" t="s">
        <v>20</v>
      </c>
      <c r="E24" s="7" t="s">
        <v>21</v>
      </c>
      <c r="F24" s="7" t="s">
        <v>91</v>
      </c>
      <c r="G24" s="7" t="s">
        <v>19</v>
      </c>
      <c r="H24" s="7" t="s">
        <v>20</v>
      </c>
      <c r="I24" s="7" t="s">
        <v>21</v>
      </c>
      <c r="J24" s="7" t="s">
        <v>89</v>
      </c>
      <c r="K24" s="7" t="s">
        <v>19</v>
      </c>
      <c r="L24" s="7" t="s">
        <v>20</v>
      </c>
      <c r="M24" s="7" t="s">
        <v>21</v>
      </c>
      <c r="N24" s="7" t="s">
        <v>90</v>
      </c>
    </row>
    <row r="25" spans="1:14" ht="13.5">
      <c r="A25" s="7">
        <v>1</v>
      </c>
      <c r="B25" s="7">
        <v>2</v>
      </c>
      <c r="C25" s="7">
        <v>3</v>
      </c>
      <c r="D25" s="7">
        <v>4</v>
      </c>
      <c r="E25" s="7">
        <v>5</v>
      </c>
      <c r="F25" s="7">
        <v>6</v>
      </c>
      <c r="G25" s="7">
        <v>7</v>
      </c>
      <c r="H25" s="7">
        <v>8</v>
      </c>
      <c r="I25" s="7">
        <v>9</v>
      </c>
      <c r="J25" s="7">
        <v>10</v>
      </c>
      <c r="K25" s="7">
        <v>11</v>
      </c>
      <c r="L25" s="7">
        <v>12</v>
      </c>
      <c r="M25" s="7">
        <v>13</v>
      </c>
      <c r="N25" s="7">
        <v>14</v>
      </c>
    </row>
    <row r="26" spans="1:14" ht="27">
      <c r="A26" s="7" t="s">
        <v>22</v>
      </c>
      <c r="B26" s="8" t="s">
        <v>23</v>
      </c>
      <c r="C26" s="7" t="s">
        <v>22</v>
      </c>
      <c r="D26" s="7" t="s">
        <v>24</v>
      </c>
      <c r="E26" s="7" t="s">
        <v>24</v>
      </c>
      <c r="F26" s="7" t="s">
        <v>22</v>
      </c>
      <c r="G26" s="7" t="s">
        <v>22</v>
      </c>
      <c r="H26" s="7" t="s">
        <v>24</v>
      </c>
      <c r="I26" s="7" t="s">
        <v>24</v>
      </c>
      <c r="J26" s="7" t="s">
        <v>22</v>
      </c>
      <c r="K26" s="7" t="s">
        <v>22</v>
      </c>
      <c r="L26" s="7" t="s">
        <v>24</v>
      </c>
      <c r="M26" s="7" t="s">
        <v>24</v>
      </c>
      <c r="N26" s="7" t="s">
        <v>22</v>
      </c>
    </row>
    <row r="27" spans="1:14" ht="41.25">
      <c r="A27" s="7" t="s">
        <v>22</v>
      </c>
      <c r="B27" s="8" t="s">
        <v>92</v>
      </c>
      <c r="C27" s="7" t="s">
        <v>24</v>
      </c>
      <c r="D27" s="7" t="s">
        <v>22</v>
      </c>
      <c r="E27" s="7" t="s">
        <v>22</v>
      </c>
      <c r="F27" s="7" t="s">
        <v>22</v>
      </c>
      <c r="G27" s="7" t="s">
        <v>24</v>
      </c>
      <c r="H27" s="7" t="s">
        <v>22</v>
      </c>
      <c r="I27" s="7" t="s">
        <v>22</v>
      </c>
      <c r="J27" s="7" t="s">
        <v>22</v>
      </c>
      <c r="K27" s="7" t="s">
        <v>24</v>
      </c>
      <c r="L27" s="7" t="s">
        <v>22</v>
      </c>
      <c r="M27" s="7" t="s">
        <v>22</v>
      </c>
      <c r="N27" s="7" t="s">
        <v>22</v>
      </c>
    </row>
    <row r="28" spans="1:14" ht="27">
      <c r="A28" s="7" t="s">
        <v>22</v>
      </c>
      <c r="B28" s="8" t="s">
        <v>93</v>
      </c>
      <c r="C28" s="7" t="s">
        <v>24</v>
      </c>
      <c r="D28" s="7" t="s">
        <v>22</v>
      </c>
      <c r="E28" s="7" t="s">
        <v>22</v>
      </c>
      <c r="F28" s="7" t="s">
        <v>22</v>
      </c>
      <c r="G28" s="7" t="s">
        <v>24</v>
      </c>
      <c r="H28" s="7" t="s">
        <v>22</v>
      </c>
      <c r="I28" s="7" t="s">
        <v>22</v>
      </c>
      <c r="J28" s="7" t="s">
        <v>22</v>
      </c>
      <c r="K28" s="7" t="s">
        <v>24</v>
      </c>
      <c r="L28" s="7" t="s">
        <v>22</v>
      </c>
      <c r="M28" s="7" t="s">
        <v>22</v>
      </c>
      <c r="N28" s="7" t="s">
        <v>22</v>
      </c>
    </row>
    <row r="29" spans="1:14" ht="13.5">
      <c r="A29" s="7" t="s">
        <v>22</v>
      </c>
      <c r="B29" s="8" t="s">
        <v>25</v>
      </c>
      <c r="C29" s="7" t="s">
        <v>24</v>
      </c>
      <c r="D29" s="7" t="s">
        <v>22</v>
      </c>
      <c r="E29" s="7" t="s">
        <v>22</v>
      </c>
      <c r="F29" s="7" t="s">
        <v>22</v>
      </c>
      <c r="G29" s="7" t="s">
        <v>24</v>
      </c>
      <c r="H29" s="7" t="s">
        <v>22</v>
      </c>
      <c r="I29" s="7" t="s">
        <v>22</v>
      </c>
      <c r="J29" s="7" t="s">
        <v>22</v>
      </c>
      <c r="K29" s="7" t="s">
        <v>24</v>
      </c>
      <c r="L29" s="7" t="s">
        <v>22</v>
      </c>
      <c r="M29" s="7" t="s">
        <v>22</v>
      </c>
      <c r="N29" s="7" t="s">
        <v>22</v>
      </c>
    </row>
    <row r="30" spans="1:14" ht="13.5">
      <c r="A30" s="7" t="s">
        <v>22</v>
      </c>
      <c r="B30" s="7" t="s">
        <v>26</v>
      </c>
      <c r="C30" s="7" t="s">
        <v>22</v>
      </c>
      <c r="D30" s="7" t="s">
        <v>22</v>
      </c>
      <c r="E30" s="7" t="s">
        <v>22</v>
      </c>
      <c r="F30" s="7" t="s">
        <v>22</v>
      </c>
      <c r="G30" s="7" t="s">
        <v>22</v>
      </c>
      <c r="H30" s="7" t="s">
        <v>22</v>
      </c>
      <c r="I30" s="7" t="s">
        <v>22</v>
      </c>
      <c r="J30" s="7" t="s">
        <v>22</v>
      </c>
      <c r="K30" s="7" t="s">
        <v>22</v>
      </c>
      <c r="L30" s="7" t="s">
        <v>22</v>
      </c>
      <c r="M30" s="7" t="s">
        <v>22</v>
      </c>
      <c r="N30" s="7" t="s">
        <v>22</v>
      </c>
    </row>
    <row r="32" spans="1:10" ht="13.5">
      <c r="A32" s="66" t="s">
        <v>118</v>
      </c>
      <c r="B32" s="66"/>
      <c r="C32" s="66"/>
      <c r="D32" s="66"/>
      <c r="E32" s="66"/>
      <c r="F32" s="66"/>
      <c r="G32" s="66"/>
      <c r="H32" s="66"/>
      <c r="I32" s="66"/>
      <c r="J32" s="66"/>
    </row>
    <row r="33" ht="13.5">
      <c r="A33" s="4" t="s">
        <v>13</v>
      </c>
    </row>
    <row r="35" spans="1:10" ht="13.5">
      <c r="A35" s="70" t="s">
        <v>14</v>
      </c>
      <c r="B35" s="70" t="s">
        <v>15</v>
      </c>
      <c r="C35" s="70" t="s">
        <v>27</v>
      </c>
      <c r="D35" s="70"/>
      <c r="E35" s="70"/>
      <c r="F35" s="70"/>
      <c r="G35" s="70" t="s">
        <v>27</v>
      </c>
      <c r="H35" s="70"/>
      <c r="I35" s="70"/>
      <c r="J35" s="70"/>
    </row>
    <row r="36" spans="1:10" ht="60.75" customHeight="1">
      <c r="A36" s="70"/>
      <c r="B36" s="70"/>
      <c r="C36" s="7" t="s">
        <v>19</v>
      </c>
      <c r="D36" s="7" t="s">
        <v>20</v>
      </c>
      <c r="E36" s="7" t="s">
        <v>21</v>
      </c>
      <c r="F36" s="7" t="s">
        <v>91</v>
      </c>
      <c r="G36" s="7" t="s">
        <v>19</v>
      </c>
      <c r="H36" s="7" t="s">
        <v>20</v>
      </c>
      <c r="I36" s="7" t="s">
        <v>21</v>
      </c>
      <c r="J36" s="7" t="s">
        <v>89</v>
      </c>
    </row>
    <row r="37" spans="1:10" ht="13.5">
      <c r="A37" s="7">
        <v>1</v>
      </c>
      <c r="B37" s="7">
        <v>2</v>
      </c>
      <c r="C37" s="7">
        <v>3</v>
      </c>
      <c r="D37" s="7">
        <v>4</v>
      </c>
      <c r="E37" s="7">
        <v>5</v>
      </c>
      <c r="F37" s="7">
        <v>6</v>
      </c>
      <c r="G37" s="7">
        <v>7</v>
      </c>
      <c r="H37" s="7">
        <v>8</v>
      </c>
      <c r="I37" s="7">
        <v>9</v>
      </c>
      <c r="J37" s="7">
        <v>10</v>
      </c>
    </row>
    <row r="38" spans="1:10" ht="27">
      <c r="A38" s="8" t="s">
        <v>22</v>
      </c>
      <c r="B38" s="8" t="s">
        <v>23</v>
      </c>
      <c r="C38" s="7" t="s">
        <v>22</v>
      </c>
      <c r="D38" s="7" t="s">
        <v>24</v>
      </c>
      <c r="E38" s="7" t="s">
        <v>22</v>
      </c>
      <c r="F38" s="7" t="s">
        <v>22</v>
      </c>
      <c r="G38" s="7" t="s">
        <v>22</v>
      </c>
      <c r="H38" s="7" t="s">
        <v>24</v>
      </c>
      <c r="I38" s="7" t="s">
        <v>22</v>
      </c>
      <c r="J38" s="8" t="s">
        <v>22</v>
      </c>
    </row>
    <row r="39" spans="1:10" ht="41.25">
      <c r="A39" s="8" t="s">
        <v>22</v>
      </c>
      <c r="B39" s="8" t="s">
        <v>94</v>
      </c>
      <c r="C39" s="7" t="s">
        <v>24</v>
      </c>
      <c r="D39" s="7" t="s">
        <v>22</v>
      </c>
      <c r="E39" s="7" t="s">
        <v>22</v>
      </c>
      <c r="F39" s="7" t="s">
        <v>22</v>
      </c>
      <c r="G39" s="7" t="s">
        <v>24</v>
      </c>
      <c r="H39" s="7" t="s">
        <v>22</v>
      </c>
      <c r="I39" s="7" t="s">
        <v>22</v>
      </c>
      <c r="J39" s="8" t="s">
        <v>22</v>
      </c>
    </row>
    <row r="40" spans="1:10" ht="27">
      <c r="A40" s="8" t="s">
        <v>22</v>
      </c>
      <c r="B40" s="8" t="s">
        <v>95</v>
      </c>
      <c r="C40" s="7" t="s">
        <v>24</v>
      </c>
      <c r="D40" s="7" t="s">
        <v>22</v>
      </c>
      <c r="E40" s="7" t="s">
        <v>22</v>
      </c>
      <c r="F40" s="7" t="s">
        <v>22</v>
      </c>
      <c r="G40" s="7" t="s">
        <v>24</v>
      </c>
      <c r="H40" s="7" t="s">
        <v>22</v>
      </c>
      <c r="I40" s="7" t="s">
        <v>22</v>
      </c>
      <c r="J40" s="8" t="s">
        <v>22</v>
      </c>
    </row>
    <row r="41" spans="1:10" ht="13.5">
      <c r="A41" s="8" t="s">
        <v>22</v>
      </c>
      <c r="B41" s="8" t="s">
        <v>25</v>
      </c>
      <c r="C41" s="7" t="s">
        <v>24</v>
      </c>
      <c r="D41" s="7" t="s">
        <v>22</v>
      </c>
      <c r="E41" s="7" t="s">
        <v>22</v>
      </c>
      <c r="F41" s="7" t="s">
        <v>22</v>
      </c>
      <c r="G41" s="7" t="s">
        <v>24</v>
      </c>
      <c r="H41" s="7" t="s">
        <v>22</v>
      </c>
      <c r="I41" s="7" t="s">
        <v>22</v>
      </c>
      <c r="J41" s="8" t="s">
        <v>22</v>
      </c>
    </row>
    <row r="42" spans="1:10" ht="13.5">
      <c r="A42" s="8" t="s">
        <v>22</v>
      </c>
      <c r="B42" s="7" t="s">
        <v>26</v>
      </c>
      <c r="C42" s="8" t="s">
        <v>22</v>
      </c>
      <c r="D42" s="8" t="s">
        <v>22</v>
      </c>
      <c r="E42" s="8" t="s">
        <v>22</v>
      </c>
      <c r="F42" s="8" t="s">
        <v>22</v>
      </c>
      <c r="G42" s="8" t="s">
        <v>22</v>
      </c>
      <c r="H42" s="8" t="s">
        <v>22</v>
      </c>
      <c r="I42" s="8" t="s">
        <v>22</v>
      </c>
      <c r="J42" s="8" t="s">
        <v>22</v>
      </c>
    </row>
    <row r="45" spans="1:14" ht="13.5">
      <c r="A45" s="69" t="s">
        <v>28</v>
      </c>
      <c r="B45" s="69"/>
      <c r="C45" s="69"/>
      <c r="D45" s="69"/>
      <c r="E45" s="69"/>
      <c r="F45" s="69"/>
      <c r="G45" s="69"/>
      <c r="H45" s="69"/>
      <c r="I45" s="69"/>
      <c r="J45" s="69"/>
      <c r="K45" s="69"/>
      <c r="L45" s="69"/>
      <c r="M45" s="69"/>
      <c r="N45" s="69"/>
    </row>
    <row r="46" spans="1:14" ht="13.5">
      <c r="A46" s="69" t="s">
        <v>29</v>
      </c>
      <c r="B46" s="69"/>
      <c r="C46" s="69"/>
      <c r="D46" s="69"/>
      <c r="E46" s="69"/>
      <c r="F46" s="69"/>
      <c r="G46" s="69"/>
      <c r="H46" s="69"/>
      <c r="I46" s="69"/>
      <c r="J46" s="69"/>
      <c r="K46" s="69"/>
      <c r="L46" s="69"/>
      <c r="M46" s="69"/>
      <c r="N46" s="69"/>
    </row>
    <row r="47" ht="13.5">
      <c r="A47" s="4" t="s">
        <v>13</v>
      </c>
    </row>
    <row r="48" spans="1:14" ht="21.75" customHeight="1">
      <c r="A48" s="70" t="s">
        <v>30</v>
      </c>
      <c r="B48" s="70" t="s">
        <v>15</v>
      </c>
      <c r="C48" s="70" t="s">
        <v>16</v>
      </c>
      <c r="D48" s="70"/>
      <c r="E48" s="70"/>
      <c r="F48" s="70"/>
      <c r="G48" s="70" t="s">
        <v>17</v>
      </c>
      <c r="H48" s="70"/>
      <c r="I48" s="70"/>
      <c r="J48" s="70"/>
      <c r="K48" s="70" t="s">
        <v>18</v>
      </c>
      <c r="L48" s="70"/>
      <c r="M48" s="70"/>
      <c r="N48" s="70"/>
    </row>
    <row r="49" spans="1:14" ht="63" customHeight="1">
      <c r="A49" s="70"/>
      <c r="B49" s="70"/>
      <c r="C49" s="7" t="s">
        <v>19</v>
      </c>
      <c r="D49" s="7" t="s">
        <v>20</v>
      </c>
      <c r="E49" s="7" t="s">
        <v>21</v>
      </c>
      <c r="F49" s="7" t="s">
        <v>91</v>
      </c>
      <c r="G49" s="7" t="s">
        <v>19</v>
      </c>
      <c r="H49" s="7" t="s">
        <v>20</v>
      </c>
      <c r="I49" s="7" t="s">
        <v>21</v>
      </c>
      <c r="J49" s="7" t="s">
        <v>89</v>
      </c>
      <c r="K49" s="7" t="s">
        <v>19</v>
      </c>
      <c r="L49" s="7" t="s">
        <v>20</v>
      </c>
      <c r="M49" s="7" t="s">
        <v>21</v>
      </c>
      <c r="N49" s="7" t="s">
        <v>90</v>
      </c>
    </row>
    <row r="50" spans="1:14" ht="13.5">
      <c r="A50" s="7">
        <v>1</v>
      </c>
      <c r="B50" s="7">
        <v>2</v>
      </c>
      <c r="C50" s="7">
        <v>3</v>
      </c>
      <c r="D50" s="7">
        <v>4</v>
      </c>
      <c r="E50" s="7">
        <v>5</v>
      </c>
      <c r="F50" s="7">
        <v>6</v>
      </c>
      <c r="G50" s="7">
        <v>7</v>
      </c>
      <c r="H50" s="7">
        <v>8</v>
      </c>
      <c r="I50" s="7">
        <v>9</v>
      </c>
      <c r="J50" s="7">
        <v>10</v>
      </c>
      <c r="K50" s="7">
        <v>11</v>
      </c>
      <c r="L50" s="7">
        <v>12</v>
      </c>
      <c r="M50" s="7">
        <v>13</v>
      </c>
      <c r="N50" s="7">
        <v>14</v>
      </c>
    </row>
    <row r="51" spans="1:14" ht="13.5">
      <c r="A51" s="8" t="s">
        <v>22</v>
      </c>
      <c r="B51" s="8" t="s">
        <v>22</v>
      </c>
      <c r="C51" s="8" t="s">
        <v>22</v>
      </c>
      <c r="D51" s="8" t="s">
        <v>22</v>
      </c>
      <c r="E51" s="8" t="s">
        <v>22</v>
      </c>
      <c r="F51" s="8" t="s">
        <v>22</v>
      </c>
      <c r="G51" s="8" t="s">
        <v>22</v>
      </c>
      <c r="H51" s="8" t="s">
        <v>22</v>
      </c>
      <c r="I51" s="8" t="s">
        <v>22</v>
      </c>
      <c r="J51" s="8" t="s">
        <v>22</v>
      </c>
      <c r="K51" s="7" t="s">
        <v>22</v>
      </c>
      <c r="L51" s="8" t="s">
        <v>22</v>
      </c>
      <c r="M51" s="8" t="s">
        <v>22</v>
      </c>
      <c r="N51" s="8" t="s">
        <v>22</v>
      </c>
    </row>
    <row r="52" spans="1:14" ht="13.5">
      <c r="A52" s="7" t="s">
        <v>22</v>
      </c>
      <c r="B52" s="8" t="s">
        <v>22</v>
      </c>
      <c r="C52" s="7" t="s">
        <v>22</v>
      </c>
      <c r="D52" s="7" t="s">
        <v>22</v>
      </c>
      <c r="E52" s="7" t="s">
        <v>22</v>
      </c>
      <c r="F52" s="7" t="s">
        <v>22</v>
      </c>
      <c r="G52" s="7" t="s">
        <v>22</v>
      </c>
      <c r="H52" s="7" t="s">
        <v>22</v>
      </c>
      <c r="I52" s="7" t="s">
        <v>22</v>
      </c>
      <c r="J52" s="7" t="s">
        <v>22</v>
      </c>
      <c r="K52" s="7" t="s">
        <v>22</v>
      </c>
      <c r="L52" s="7" t="s">
        <v>22</v>
      </c>
      <c r="M52" s="7" t="s">
        <v>22</v>
      </c>
      <c r="N52" s="7" t="s">
        <v>22</v>
      </c>
    </row>
    <row r="53" spans="1:14" ht="13.5">
      <c r="A53" s="7" t="s">
        <v>22</v>
      </c>
      <c r="B53" s="7" t="s">
        <v>26</v>
      </c>
      <c r="C53" s="7" t="s">
        <v>22</v>
      </c>
      <c r="D53" s="7" t="s">
        <v>22</v>
      </c>
      <c r="E53" s="7" t="s">
        <v>22</v>
      </c>
      <c r="F53" s="7" t="s">
        <v>22</v>
      </c>
      <c r="G53" s="7" t="s">
        <v>22</v>
      </c>
      <c r="H53" s="7" t="s">
        <v>22</v>
      </c>
      <c r="I53" s="7" t="s">
        <v>22</v>
      </c>
      <c r="J53" s="7" t="s">
        <v>22</v>
      </c>
      <c r="K53" s="7" t="s">
        <v>22</v>
      </c>
      <c r="L53" s="7" t="s">
        <v>22</v>
      </c>
      <c r="M53" s="7" t="s">
        <v>22</v>
      </c>
      <c r="N53" s="7" t="s">
        <v>22</v>
      </c>
    </row>
    <row r="56" spans="1:14" ht="13.5">
      <c r="A56" s="66" t="s">
        <v>31</v>
      </c>
      <c r="B56" s="66"/>
      <c r="C56" s="66"/>
      <c r="D56" s="66"/>
      <c r="E56" s="66"/>
      <c r="F56" s="66"/>
      <c r="G56" s="66"/>
      <c r="H56" s="66"/>
      <c r="I56" s="66"/>
      <c r="J56" s="66"/>
      <c r="K56" s="66"/>
      <c r="L56" s="66"/>
      <c r="M56" s="66"/>
      <c r="N56" s="66"/>
    </row>
    <row r="57" ht="13.5">
      <c r="A57" s="4" t="s">
        <v>13</v>
      </c>
    </row>
    <row r="59" spans="1:14" ht="13.5">
      <c r="A59" s="70" t="s">
        <v>32</v>
      </c>
      <c r="B59" s="70" t="s">
        <v>15</v>
      </c>
      <c r="C59" s="70" t="s">
        <v>16</v>
      </c>
      <c r="D59" s="70"/>
      <c r="E59" s="70"/>
      <c r="F59" s="70"/>
      <c r="G59" s="70" t="s">
        <v>17</v>
      </c>
      <c r="H59" s="70"/>
      <c r="I59" s="70"/>
      <c r="J59" s="70"/>
      <c r="K59" s="70" t="s">
        <v>18</v>
      </c>
      <c r="L59" s="70"/>
      <c r="M59" s="70"/>
      <c r="N59" s="70"/>
    </row>
    <row r="60" spans="1:14" ht="58.5" customHeight="1">
      <c r="A60" s="70"/>
      <c r="B60" s="70"/>
      <c r="C60" s="7" t="s">
        <v>19</v>
      </c>
      <c r="D60" s="7" t="s">
        <v>20</v>
      </c>
      <c r="E60" s="7" t="s">
        <v>21</v>
      </c>
      <c r="F60" s="7" t="s">
        <v>91</v>
      </c>
      <c r="G60" s="7" t="s">
        <v>19</v>
      </c>
      <c r="H60" s="7" t="s">
        <v>20</v>
      </c>
      <c r="I60" s="7" t="s">
        <v>21</v>
      </c>
      <c r="J60" s="7" t="s">
        <v>89</v>
      </c>
      <c r="K60" s="7" t="s">
        <v>19</v>
      </c>
      <c r="L60" s="7" t="s">
        <v>20</v>
      </c>
      <c r="M60" s="7" t="s">
        <v>21</v>
      </c>
      <c r="N60" s="7" t="s">
        <v>90</v>
      </c>
    </row>
    <row r="61" spans="1:14" ht="13.5">
      <c r="A61" s="7">
        <v>1</v>
      </c>
      <c r="B61" s="7">
        <v>2</v>
      </c>
      <c r="C61" s="7">
        <v>3</v>
      </c>
      <c r="D61" s="7">
        <v>4</v>
      </c>
      <c r="E61" s="7">
        <v>5</v>
      </c>
      <c r="F61" s="7">
        <v>6</v>
      </c>
      <c r="G61" s="7">
        <v>7</v>
      </c>
      <c r="H61" s="7">
        <v>8</v>
      </c>
      <c r="I61" s="7">
        <v>9</v>
      </c>
      <c r="J61" s="7">
        <v>10</v>
      </c>
      <c r="K61" s="7">
        <v>11</v>
      </c>
      <c r="L61" s="7">
        <v>12</v>
      </c>
      <c r="M61" s="7">
        <v>13</v>
      </c>
      <c r="N61" s="7">
        <v>14</v>
      </c>
    </row>
    <row r="62" spans="1:14" ht="13.5">
      <c r="A62" s="8" t="s">
        <v>22</v>
      </c>
      <c r="B62" s="8" t="s">
        <v>22</v>
      </c>
      <c r="C62" s="8" t="s">
        <v>22</v>
      </c>
      <c r="D62" s="8" t="s">
        <v>22</v>
      </c>
      <c r="E62" s="8" t="s">
        <v>22</v>
      </c>
      <c r="F62" s="8" t="s">
        <v>22</v>
      </c>
      <c r="G62" s="8" t="s">
        <v>22</v>
      </c>
      <c r="H62" s="8" t="s">
        <v>22</v>
      </c>
      <c r="I62" s="8" t="s">
        <v>22</v>
      </c>
      <c r="J62" s="8" t="s">
        <v>22</v>
      </c>
      <c r="K62" s="7" t="s">
        <v>22</v>
      </c>
      <c r="L62" s="8" t="s">
        <v>22</v>
      </c>
      <c r="M62" s="8" t="s">
        <v>22</v>
      </c>
      <c r="N62" s="8" t="s">
        <v>22</v>
      </c>
    </row>
    <row r="63" spans="1:14" ht="13.5">
      <c r="A63" s="7" t="s">
        <v>22</v>
      </c>
      <c r="B63" s="8" t="s">
        <v>22</v>
      </c>
      <c r="C63" s="7" t="s">
        <v>22</v>
      </c>
      <c r="D63" s="7" t="s">
        <v>22</v>
      </c>
      <c r="E63" s="7" t="s">
        <v>22</v>
      </c>
      <c r="F63" s="7" t="s">
        <v>22</v>
      </c>
      <c r="G63" s="7" t="s">
        <v>22</v>
      </c>
      <c r="H63" s="7" t="s">
        <v>22</v>
      </c>
      <c r="I63" s="7" t="s">
        <v>22</v>
      </c>
      <c r="J63" s="7" t="s">
        <v>22</v>
      </c>
      <c r="K63" s="7" t="s">
        <v>22</v>
      </c>
      <c r="L63" s="7" t="s">
        <v>22</v>
      </c>
      <c r="M63" s="7" t="s">
        <v>22</v>
      </c>
      <c r="N63" s="7" t="s">
        <v>22</v>
      </c>
    </row>
    <row r="64" spans="1:14" ht="13.5">
      <c r="A64" s="7" t="s">
        <v>22</v>
      </c>
      <c r="B64" s="7" t="s">
        <v>26</v>
      </c>
      <c r="C64" s="7" t="s">
        <v>22</v>
      </c>
      <c r="D64" s="7" t="s">
        <v>22</v>
      </c>
      <c r="E64" s="7" t="s">
        <v>22</v>
      </c>
      <c r="F64" s="7" t="s">
        <v>22</v>
      </c>
      <c r="G64" s="7" t="s">
        <v>22</v>
      </c>
      <c r="H64" s="7" t="s">
        <v>22</v>
      </c>
      <c r="I64" s="7" t="s">
        <v>22</v>
      </c>
      <c r="J64" s="7" t="s">
        <v>22</v>
      </c>
      <c r="K64" s="7" t="s">
        <v>22</v>
      </c>
      <c r="L64" s="7" t="s">
        <v>22</v>
      </c>
      <c r="M64" s="7" t="s">
        <v>22</v>
      </c>
      <c r="N64" s="7" t="s">
        <v>22</v>
      </c>
    </row>
    <row r="66" spans="1:10" ht="13.5">
      <c r="A66" s="66" t="s">
        <v>33</v>
      </c>
      <c r="B66" s="66"/>
      <c r="C66" s="66"/>
      <c r="D66" s="66"/>
      <c r="E66" s="66"/>
      <c r="F66" s="66"/>
      <c r="G66" s="66"/>
      <c r="H66" s="66"/>
      <c r="I66" s="66"/>
      <c r="J66" s="66"/>
    </row>
    <row r="67" ht="13.5">
      <c r="A67" s="4" t="s">
        <v>13</v>
      </c>
    </row>
    <row r="69" spans="1:10" ht="21.75" customHeight="1">
      <c r="A69" s="70" t="s">
        <v>30</v>
      </c>
      <c r="B69" s="70" t="s">
        <v>15</v>
      </c>
      <c r="C69" s="70" t="s">
        <v>27</v>
      </c>
      <c r="D69" s="70"/>
      <c r="E69" s="70"/>
      <c r="F69" s="70"/>
      <c r="G69" s="70" t="s">
        <v>27</v>
      </c>
      <c r="H69" s="70"/>
      <c r="I69" s="70"/>
      <c r="J69" s="70"/>
    </row>
    <row r="70" spans="1:10" ht="61.5" customHeight="1">
      <c r="A70" s="70"/>
      <c r="B70" s="70"/>
      <c r="C70" s="7" t="s">
        <v>19</v>
      </c>
      <c r="D70" s="7" t="s">
        <v>20</v>
      </c>
      <c r="E70" s="7" t="s">
        <v>21</v>
      </c>
      <c r="F70" s="7" t="s">
        <v>91</v>
      </c>
      <c r="G70" s="7" t="s">
        <v>19</v>
      </c>
      <c r="H70" s="7" t="s">
        <v>20</v>
      </c>
      <c r="I70" s="7" t="s">
        <v>21</v>
      </c>
      <c r="J70" s="7" t="s">
        <v>89</v>
      </c>
    </row>
    <row r="71" spans="1:10" ht="13.5">
      <c r="A71" s="7">
        <v>1</v>
      </c>
      <c r="B71" s="7">
        <v>2</v>
      </c>
      <c r="C71" s="7">
        <v>3</v>
      </c>
      <c r="D71" s="7">
        <v>4</v>
      </c>
      <c r="E71" s="7">
        <v>5</v>
      </c>
      <c r="F71" s="7">
        <v>6</v>
      </c>
      <c r="G71" s="7">
        <v>7</v>
      </c>
      <c r="H71" s="7">
        <v>8</v>
      </c>
      <c r="I71" s="7">
        <v>9</v>
      </c>
      <c r="J71" s="7">
        <v>10</v>
      </c>
    </row>
    <row r="72" spans="1:10" ht="13.5">
      <c r="A72" s="7" t="s">
        <v>22</v>
      </c>
      <c r="B72" s="8" t="s">
        <v>22</v>
      </c>
      <c r="C72" s="7" t="s">
        <v>22</v>
      </c>
      <c r="D72" s="7" t="s">
        <v>22</v>
      </c>
      <c r="E72" s="7" t="s">
        <v>22</v>
      </c>
      <c r="F72" s="7" t="s">
        <v>22</v>
      </c>
      <c r="G72" s="7" t="s">
        <v>22</v>
      </c>
      <c r="H72" s="7" t="s">
        <v>22</v>
      </c>
      <c r="I72" s="7" t="s">
        <v>22</v>
      </c>
      <c r="J72" s="7" t="s">
        <v>22</v>
      </c>
    </row>
    <row r="73" spans="1:10" ht="13.5">
      <c r="A73" s="7" t="s">
        <v>22</v>
      </c>
      <c r="B73" s="7" t="s">
        <v>26</v>
      </c>
      <c r="C73" s="7" t="s">
        <v>22</v>
      </c>
      <c r="D73" s="7" t="s">
        <v>22</v>
      </c>
      <c r="E73" s="7" t="s">
        <v>22</v>
      </c>
      <c r="F73" s="7" t="s">
        <v>22</v>
      </c>
      <c r="G73" s="7" t="s">
        <v>22</v>
      </c>
      <c r="H73" s="7" t="s">
        <v>22</v>
      </c>
      <c r="I73" s="7" t="s">
        <v>22</v>
      </c>
      <c r="J73" s="7" t="s">
        <v>22</v>
      </c>
    </row>
    <row r="76" spans="1:10" ht="13.5">
      <c r="A76" s="66" t="s">
        <v>34</v>
      </c>
      <c r="B76" s="66"/>
      <c r="C76" s="66"/>
      <c r="D76" s="66"/>
      <c r="E76" s="66"/>
      <c r="F76" s="66"/>
      <c r="G76" s="66"/>
      <c r="H76" s="66"/>
      <c r="I76" s="66"/>
      <c r="J76" s="66"/>
    </row>
    <row r="77" ht="13.5">
      <c r="A77" s="4" t="s">
        <v>13</v>
      </c>
    </row>
    <row r="79" spans="1:10" ht="13.5">
      <c r="A79" s="70" t="s">
        <v>32</v>
      </c>
      <c r="B79" s="70" t="s">
        <v>15</v>
      </c>
      <c r="C79" s="70" t="s">
        <v>27</v>
      </c>
      <c r="D79" s="70"/>
      <c r="E79" s="70"/>
      <c r="F79" s="70"/>
      <c r="G79" s="70" t="s">
        <v>27</v>
      </c>
      <c r="H79" s="70"/>
      <c r="I79" s="70"/>
      <c r="J79" s="70"/>
    </row>
    <row r="80" spans="1:10" ht="72.75" customHeight="1">
      <c r="A80" s="70"/>
      <c r="B80" s="70"/>
      <c r="C80" s="7" t="s">
        <v>19</v>
      </c>
      <c r="D80" s="7" t="s">
        <v>20</v>
      </c>
      <c r="E80" s="7" t="s">
        <v>21</v>
      </c>
      <c r="F80" s="7" t="s">
        <v>91</v>
      </c>
      <c r="G80" s="7" t="s">
        <v>19</v>
      </c>
      <c r="H80" s="7" t="s">
        <v>20</v>
      </c>
      <c r="I80" s="7" t="s">
        <v>21</v>
      </c>
      <c r="J80" s="7" t="s">
        <v>89</v>
      </c>
    </row>
    <row r="81" spans="1:10" ht="13.5">
      <c r="A81" s="7">
        <v>1</v>
      </c>
      <c r="B81" s="7">
        <v>2</v>
      </c>
      <c r="C81" s="7">
        <v>3</v>
      </c>
      <c r="D81" s="7">
        <v>4</v>
      </c>
      <c r="E81" s="7">
        <v>5</v>
      </c>
      <c r="F81" s="7">
        <v>6</v>
      </c>
      <c r="G81" s="7">
        <v>7</v>
      </c>
      <c r="H81" s="7">
        <v>8</v>
      </c>
      <c r="I81" s="7">
        <v>9</v>
      </c>
      <c r="J81" s="7">
        <v>10</v>
      </c>
    </row>
    <row r="82" spans="1:10" ht="13.5">
      <c r="A82" s="7" t="s">
        <v>22</v>
      </c>
      <c r="B82" s="7" t="s">
        <v>22</v>
      </c>
      <c r="C82" s="7" t="s">
        <v>22</v>
      </c>
      <c r="D82" s="7" t="s">
        <v>22</v>
      </c>
      <c r="E82" s="7" t="s">
        <v>22</v>
      </c>
      <c r="F82" s="7" t="s">
        <v>22</v>
      </c>
      <c r="G82" s="7" t="s">
        <v>22</v>
      </c>
      <c r="H82" s="7" t="s">
        <v>22</v>
      </c>
      <c r="I82" s="7" t="s">
        <v>22</v>
      </c>
      <c r="J82" s="7" t="s">
        <v>22</v>
      </c>
    </row>
    <row r="83" spans="1:10" ht="13.5">
      <c r="A83" s="7" t="s">
        <v>22</v>
      </c>
      <c r="B83" s="7" t="s">
        <v>22</v>
      </c>
      <c r="C83" s="7" t="s">
        <v>22</v>
      </c>
      <c r="D83" s="7" t="s">
        <v>22</v>
      </c>
      <c r="E83" s="7" t="s">
        <v>22</v>
      </c>
      <c r="F83" s="7" t="s">
        <v>22</v>
      </c>
      <c r="G83" s="7" t="s">
        <v>22</v>
      </c>
      <c r="H83" s="7" t="s">
        <v>22</v>
      </c>
      <c r="I83" s="7" t="s">
        <v>22</v>
      </c>
      <c r="J83" s="7" t="s">
        <v>22</v>
      </c>
    </row>
    <row r="84" spans="1:10" ht="13.5">
      <c r="A84" s="7" t="s">
        <v>22</v>
      </c>
      <c r="B84" s="7" t="s">
        <v>22</v>
      </c>
      <c r="C84" s="7" t="s">
        <v>22</v>
      </c>
      <c r="D84" s="7" t="s">
        <v>22</v>
      </c>
      <c r="E84" s="7" t="s">
        <v>22</v>
      </c>
      <c r="F84" s="7" t="s">
        <v>22</v>
      </c>
      <c r="G84" s="7" t="s">
        <v>22</v>
      </c>
      <c r="H84" s="7" t="s">
        <v>22</v>
      </c>
      <c r="I84" s="7" t="s">
        <v>22</v>
      </c>
      <c r="J84" s="7" t="s">
        <v>22</v>
      </c>
    </row>
    <row r="85" spans="1:10" ht="13.5">
      <c r="A85" s="7" t="s">
        <v>22</v>
      </c>
      <c r="B85" s="7" t="s">
        <v>26</v>
      </c>
      <c r="C85" s="7" t="s">
        <v>22</v>
      </c>
      <c r="D85" s="7" t="s">
        <v>22</v>
      </c>
      <c r="E85" s="7" t="s">
        <v>22</v>
      </c>
      <c r="F85" s="7" t="s">
        <v>22</v>
      </c>
      <c r="G85" s="7" t="s">
        <v>22</v>
      </c>
      <c r="H85" s="7" t="s">
        <v>22</v>
      </c>
      <c r="I85" s="7" t="s">
        <v>22</v>
      </c>
      <c r="J85" s="7" t="s">
        <v>22</v>
      </c>
    </row>
    <row r="87" spans="1:14" ht="13.5">
      <c r="A87" s="69" t="s">
        <v>35</v>
      </c>
      <c r="B87" s="69"/>
      <c r="C87" s="69"/>
      <c r="D87" s="69"/>
      <c r="E87" s="69"/>
      <c r="F87" s="69"/>
      <c r="G87" s="69"/>
      <c r="H87" s="69"/>
      <c r="I87" s="69"/>
      <c r="J87" s="69"/>
      <c r="K87" s="69"/>
      <c r="L87" s="69"/>
      <c r="M87" s="69"/>
      <c r="N87" s="69"/>
    </row>
    <row r="88" spans="1:14" ht="13.5">
      <c r="A88" s="69" t="s">
        <v>36</v>
      </c>
      <c r="B88" s="69"/>
      <c r="C88" s="69"/>
      <c r="D88" s="69"/>
      <c r="E88" s="69"/>
      <c r="F88" s="69"/>
      <c r="G88" s="69"/>
      <c r="H88" s="69"/>
      <c r="I88" s="69"/>
      <c r="J88" s="69"/>
      <c r="K88" s="69"/>
      <c r="L88" s="69"/>
      <c r="M88" s="69"/>
      <c r="N88" s="69"/>
    </row>
    <row r="89" ht="13.5">
      <c r="A89" s="4" t="s">
        <v>13</v>
      </c>
    </row>
    <row r="91" spans="1:14" ht="30.75" customHeight="1">
      <c r="A91" s="70" t="s">
        <v>37</v>
      </c>
      <c r="B91" s="70" t="s">
        <v>39</v>
      </c>
      <c r="C91" s="70" t="s">
        <v>16</v>
      </c>
      <c r="D91" s="70"/>
      <c r="E91" s="70"/>
      <c r="F91" s="70"/>
      <c r="G91" s="70" t="s">
        <v>17</v>
      </c>
      <c r="H91" s="70"/>
      <c r="I91" s="70"/>
      <c r="J91" s="70"/>
      <c r="K91" s="70" t="s">
        <v>18</v>
      </c>
      <c r="L91" s="70"/>
      <c r="M91" s="70"/>
      <c r="N91" s="70"/>
    </row>
    <row r="92" spans="1:14" ht="66.75" customHeight="1">
      <c r="A92" s="70"/>
      <c r="B92" s="70"/>
      <c r="C92" s="7" t="s">
        <v>19</v>
      </c>
      <c r="D92" s="7" t="s">
        <v>20</v>
      </c>
      <c r="E92" s="7" t="s">
        <v>21</v>
      </c>
      <c r="F92" s="7" t="s">
        <v>91</v>
      </c>
      <c r="G92" s="7" t="s">
        <v>19</v>
      </c>
      <c r="H92" s="7" t="s">
        <v>20</v>
      </c>
      <c r="I92" s="7" t="s">
        <v>21</v>
      </c>
      <c r="J92" s="7" t="s">
        <v>89</v>
      </c>
      <c r="K92" s="7" t="s">
        <v>19</v>
      </c>
      <c r="L92" s="7" t="s">
        <v>20</v>
      </c>
      <c r="M92" s="7" t="s">
        <v>21</v>
      </c>
      <c r="N92" s="7" t="s">
        <v>90</v>
      </c>
    </row>
    <row r="93" spans="1:14" ht="13.5">
      <c r="A93" s="7">
        <v>1</v>
      </c>
      <c r="B93" s="7">
        <v>2</v>
      </c>
      <c r="C93" s="7">
        <v>3</v>
      </c>
      <c r="D93" s="7">
        <v>4</v>
      </c>
      <c r="E93" s="7">
        <v>5</v>
      </c>
      <c r="F93" s="7">
        <v>6</v>
      </c>
      <c r="G93" s="7">
        <v>7</v>
      </c>
      <c r="H93" s="7">
        <v>8</v>
      </c>
      <c r="I93" s="7">
        <v>9</v>
      </c>
      <c r="J93" s="7">
        <v>10</v>
      </c>
      <c r="K93" s="7">
        <v>11</v>
      </c>
      <c r="L93" s="7">
        <v>12</v>
      </c>
      <c r="M93" s="7">
        <v>13</v>
      </c>
      <c r="N93" s="7">
        <v>14</v>
      </c>
    </row>
    <row r="94" spans="1:14" ht="13.5">
      <c r="A94" s="7" t="s">
        <v>22</v>
      </c>
      <c r="B94" s="8" t="s">
        <v>22</v>
      </c>
      <c r="C94" s="8" t="s">
        <v>22</v>
      </c>
      <c r="D94" s="8" t="s">
        <v>22</v>
      </c>
      <c r="E94" s="8" t="s">
        <v>22</v>
      </c>
      <c r="F94" s="8" t="s">
        <v>22</v>
      </c>
      <c r="G94" s="7" t="s">
        <v>22</v>
      </c>
      <c r="H94" s="7" t="s">
        <v>22</v>
      </c>
      <c r="I94" s="7" t="s">
        <v>22</v>
      </c>
      <c r="J94" s="7" t="s">
        <v>22</v>
      </c>
      <c r="K94" s="7" t="s">
        <v>22</v>
      </c>
      <c r="L94" s="7" t="s">
        <v>22</v>
      </c>
      <c r="M94" s="7" t="s">
        <v>22</v>
      </c>
      <c r="N94" s="7" t="s">
        <v>22</v>
      </c>
    </row>
    <row r="95" spans="1:14" ht="13.5">
      <c r="A95" s="7" t="s">
        <v>22</v>
      </c>
      <c r="B95" s="8" t="s">
        <v>22</v>
      </c>
      <c r="C95" s="8" t="s">
        <v>22</v>
      </c>
      <c r="D95" s="8" t="s">
        <v>22</v>
      </c>
      <c r="E95" s="8" t="s">
        <v>22</v>
      </c>
      <c r="F95" s="8" t="s">
        <v>22</v>
      </c>
      <c r="G95" s="7" t="s">
        <v>22</v>
      </c>
      <c r="H95" s="7" t="s">
        <v>22</v>
      </c>
      <c r="I95" s="7" t="s">
        <v>22</v>
      </c>
      <c r="J95" s="7" t="s">
        <v>22</v>
      </c>
      <c r="K95" s="7" t="s">
        <v>22</v>
      </c>
      <c r="L95" s="7" t="s">
        <v>22</v>
      </c>
      <c r="M95" s="7" t="s">
        <v>22</v>
      </c>
      <c r="N95" s="7" t="s">
        <v>22</v>
      </c>
    </row>
    <row r="96" spans="1:14" ht="13.5">
      <c r="A96" s="8" t="s">
        <v>22</v>
      </c>
      <c r="B96" s="7" t="s">
        <v>26</v>
      </c>
      <c r="C96" s="8" t="s">
        <v>22</v>
      </c>
      <c r="D96" s="8" t="s">
        <v>22</v>
      </c>
      <c r="E96" s="8" t="s">
        <v>22</v>
      </c>
      <c r="F96" s="8" t="s">
        <v>22</v>
      </c>
      <c r="G96" s="7" t="s">
        <v>22</v>
      </c>
      <c r="H96" s="7" t="s">
        <v>22</v>
      </c>
      <c r="I96" s="7" t="s">
        <v>22</v>
      </c>
      <c r="J96" s="7" t="s">
        <v>22</v>
      </c>
      <c r="K96" s="7" t="s">
        <v>22</v>
      </c>
      <c r="L96" s="7" t="s">
        <v>22</v>
      </c>
      <c r="M96" s="7" t="s">
        <v>22</v>
      </c>
      <c r="N96" s="7" t="s">
        <v>22</v>
      </c>
    </row>
    <row r="99" spans="1:10" ht="13.5">
      <c r="A99" s="66" t="s">
        <v>38</v>
      </c>
      <c r="B99" s="66"/>
      <c r="C99" s="66"/>
      <c r="D99" s="66"/>
      <c r="E99" s="66"/>
      <c r="F99" s="66"/>
      <c r="G99" s="66"/>
      <c r="H99" s="66"/>
      <c r="I99" s="66"/>
      <c r="J99" s="66"/>
    </row>
    <row r="100" ht="13.5">
      <c r="A100" s="4" t="s">
        <v>13</v>
      </c>
    </row>
    <row r="102" spans="1:10" ht="13.5">
      <c r="A102" s="70" t="s">
        <v>96</v>
      </c>
      <c r="B102" s="70" t="s">
        <v>39</v>
      </c>
      <c r="C102" s="70" t="s">
        <v>27</v>
      </c>
      <c r="D102" s="70"/>
      <c r="E102" s="70"/>
      <c r="F102" s="70"/>
      <c r="G102" s="70" t="s">
        <v>27</v>
      </c>
      <c r="H102" s="70"/>
      <c r="I102" s="70"/>
      <c r="J102" s="70"/>
    </row>
    <row r="103" spans="1:10" ht="63" customHeight="1">
      <c r="A103" s="70"/>
      <c r="B103" s="70"/>
      <c r="C103" s="7" t="s">
        <v>19</v>
      </c>
      <c r="D103" s="7" t="s">
        <v>20</v>
      </c>
      <c r="E103" s="7" t="s">
        <v>21</v>
      </c>
      <c r="F103" s="7" t="s">
        <v>91</v>
      </c>
      <c r="G103" s="7" t="s">
        <v>19</v>
      </c>
      <c r="H103" s="7" t="s">
        <v>20</v>
      </c>
      <c r="I103" s="7" t="s">
        <v>21</v>
      </c>
      <c r="J103" s="7" t="s">
        <v>89</v>
      </c>
    </row>
    <row r="104" spans="1:10" ht="13.5">
      <c r="A104" s="7">
        <v>1</v>
      </c>
      <c r="B104" s="7">
        <v>2</v>
      </c>
      <c r="C104" s="7">
        <v>3</v>
      </c>
      <c r="D104" s="7">
        <v>4</v>
      </c>
      <c r="E104" s="7">
        <v>5</v>
      </c>
      <c r="F104" s="7">
        <v>6</v>
      </c>
      <c r="G104" s="7">
        <v>7</v>
      </c>
      <c r="H104" s="7">
        <v>8</v>
      </c>
      <c r="I104" s="7">
        <v>9</v>
      </c>
      <c r="J104" s="7">
        <v>10</v>
      </c>
    </row>
    <row r="105" spans="1:10" ht="13.5">
      <c r="A105" s="7" t="s">
        <v>22</v>
      </c>
      <c r="B105" s="8" t="s">
        <v>22</v>
      </c>
      <c r="C105" s="8" t="s">
        <v>22</v>
      </c>
      <c r="D105" s="8" t="s">
        <v>22</v>
      </c>
      <c r="E105" s="8" t="s">
        <v>22</v>
      </c>
      <c r="F105" s="8" t="s">
        <v>22</v>
      </c>
      <c r="G105" s="7" t="s">
        <v>22</v>
      </c>
      <c r="H105" s="7" t="s">
        <v>22</v>
      </c>
      <c r="I105" s="7" t="s">
        <v>22</v>
      </c>
      <c r="J105" s="7" t="s">
        <v>22</v>
      </c>
    </row>
    <row r="106" spans="1:10" ht="13.5">
      <c r="A106" s="7" t="s">
        <v>22</v>
      </c>
      <c r="B106" s="8" t="s">
        <v>22</v>
      </c>
      <c r="C106" s="8" t="s">
        <v>22</v>
      </c>
      <c r="D106" s="8" t="s">
        <v>22</v>
      </c>
      <c r="E106" s="8" t="s">
        <v>22</v>
      </c>
      <c r="F106" s="8" t="s">
        <v>22</v>
      </c>
      <c r="G106" s="7" t="s">
        <v>22</v>
      </c>
      <c r="H106" s="7" t="s">
        <v>22</v>
      </c>
      <c r="I106" s="7" t="s">
        <v>22</v>
      </c>
      <c r="J106" s="7" t="s">
        <v>22</v>
      </c>
    </row>
    <row r="107" spans="1:10" ht="13.5">
      <c r="A107" s="8" t="s">
        <v>22</v>
      </c>
      <c r="B107" s="7" t="s">
        <v>26</v>
      </c>
      <c r="C107" s="8" t="s">
        <v>22</v>
      </c>
      <c r="D107" s="8" t="s">
        <v>22</v>
      </c>
      <c r="E107" s="8" t="s">
        <v>22</v>
      </c>
      <c r="F107" s="8" t="s">
        <v>22</v>
      </c>
      <c r="G107" s="7" t="s">
        <v>22</v>
      </c>
      <c r="H107" s="7" t="s">
        <v>22</v>
      </c>
      <c r="I107" s="7" t="s">
        <v>22</v>
      </c>
      <c r="J107" s="7" t="s">
        <v>22</v>
      </c>
    </row>
    <row r="109" spans="1:13" ht="13.5">
      <c r="A109" s="69" t="s">
        <v>119</v>
      </c>
      <c r="B109" s="69"/>
      <c r="C109" s="69"/>
      <c r="D109" s="69"/>
      <c r="E109" s="69"/>
      <c r="F109" s="69"/>
      <c r="G109" s="69"/>
      <c r="H109" s="69"/>
      <c r="I109" s="69"/>
      <c r="J109" s="69"/>
      <c r="K109" s="69"/>
      <c r="L109" s="69"/>
      <c r="M109" s="69"/>
    </row>
    <row r="110" spans="1:13" ht="13.5">
      <c r="A110" s="69" t="s">
        <v>120</v>
      </c>
      <c r="B110" s="69"/>
      <c r="C110" s="69"/>
      <c r="D110" s="69"/>
      <c r="E110" s="69"/>
      <c r="F110" s="69"/>
      <c r="G110" s="69"/>
      <c r="H110" s="69"/>
      <c r="I110" s="69"/>
      <c r="J110" s="69"/>
      <c r="K110" s="69"/>
      <c r="L110" s="69"/>
      <c r="M110" s="69"/>
    </row>
    <row r="111" ht="13.5">
      <c r="A111" s="4" t="s">
        <v>13</v>
      </c>
    </row>
    <row r="113" spans="1:13" ht="13.5">
      <c r="A113" s="70" t="s">
        <v>37</v>
      </c>
      <c r="B113" s="70" t="s">
        <v>40</v>
      </c>
      <c r="C113" s="70" t="s">
        <v>41</v>
      </c>
      <c r="D113" s="70" t="s">
        <v>42</v>
      </c>
      <c r="E113" s="70" t="s">
        <v>16</v>
      </c>
      <c r="F113" s="70"/>
      <c r="G113" s="70"/>
      <c r="H113" s="70" t="s">
        <v>17</v>
      </c>
      <c r="I113" s="70"/>
      <c r="J113" s="70"/>
      <c r="K113" s="70" t="s">
        <v>18</v>
      </c>
      <c r="L113" s="70"/>
      <c r="M113" s="70"/>
    </row>
    <row r="114" spans="1:13" ht="27">
      <c r="A114" s="70"/>
      <c r="B114" s="70"/>
      <c r="C114" s="70"/>
      <c r="D114" s="70"/>
      <c r="E114" s="7" t="s">
        <v>19</v>
      </c>
      <c r="F114" s="7" t="s">
        <v>20</v>
      </c>
      <c r="G114" s="7" t="s">
        <v>97</v>
      </c>
      <c r="H114" s="7" t="s">
        <v>19</v>
      </c>
      <c r="I114" s="7" t="s">
        <v>20</v>
      </c>
      <c r="J114" s="7" t="s">
        <v>98</v>
      </c>
      <c r="K114" s="7" t="s">
        <v>19</v>
      </c>
      <c r="L114" s="7" t="s">
        <v>20</v>
      </c>
      <c r="M114" s="7" t="s">
        <v>90</v>
      </c>
    </row>
    <row r="115" spans="1:13" ht="13.5">
      <c r="A115" s="7">
        <v>1</v>
      </c>
      <c r="B115" s="7">
        <v>2</v>
      </c>
      <c r="C115" s="7">
        <v>3</v>
      </c>
      <c r="D115" s="7">
        <v>4</v>
      </c>
      <c r="E115" s="7">
        <v>5</v>
      </c>
      <c r="F115" s="7">
        <v>6</v>
      </c>
      <c r="G115" s="7">
        <v>7</v>
      </c>
      <c r="H115" s="7">
        <v>8</v>
      </c>
      <c r="I115" s="7">
        <v>9</v>
      </c>
      <c r="J115" s="7">
        <v>10</v>
      </c>
      <c r="K115" s="7">
        <v>11</v>
      </c>
      <c r="L115" s="7">
        <v>12</v>
      </c>
      <c r="M115" s="7">
        <v>13</v>
      </c>
    </row>
    <row r="116" spans="1:13" ht="13.5">
      <c r="A116" s="7" t="s">
        <v>22</v>
      </c>
      <c r="B116" s="8" t="s">
        <v>43</v>
      </c>
      <c r="C116" s="7" t="s">
        <v>22</v>
      </c>
      <c r="D116" s="7" t="s">
        <v>22</v>
      </c>
      <c r="E116" s="7" t="s">
        <v>22</v>
      </c>
      <c r="F116" s="7" t="s">
        <v>22</v>
      </c>
      <c r="G116" s="7" t="s">
        <v>22</v>
      </c>
      <c r="H116" s="7" t="s">
        <v>22</v>
      </c>
      <c r="I116" s="7" t="s">
        <v>22</v>
      </c>
      <c r="J116" s="7" t="s">
        <v>22</v>
      </c>
      <c r="K116" s="7" t="s">
        <v>22</v>
      </c>
      <c r="L116" s="7" t="s">
        <v>22</v>
      </c>
      <c r="M116" s="7" t="s">
        <v>22</v>
      </c>
    </row>
    <row r="117" spans="1:13" ht="13.5">
      <c r="A117" s="7" t="s">
        <v>22</v>
      </c>
      <c r="B117" s="7" t="s">
        <v>22</v>
      </c>
      <c r="C117" s="7" t="s">
        <v>22</v>
      </c>
      <c r="D117" s="7" t="s">
        <v>22</v>
      </c>
      <c r="E117" s="7" t="s">
        <v>22</v>
      </c>
      <c r="F117" s="7" t="s">
        <v>22</v>
      </c>
      <c r="G117" s="7" t="s">
        <v>22</v>
      </c>
      <c r="H117" s="7" t="s">
        <v>22</v>
      </c>
      <c r="I117" s="7" t="s">
        <v>22</v>
      </c>
      <c r="J117" s="7" t="s">
        <v>22</v>
      </c>
      <c r="K117" s="7" t="s">
        <v>22</v>
      </c>
      <c r="L117" s="7" t="s">
        <v>22</v>
      </c>
      <c r="M117" s="7" t="s">
        <v>22</v>
      </c>
    </row>
    <row r="118" spans="1:13" ht="13.5">
      <c r="A118" s="7" t="s">
        <v>22</v>
      </c>
      <c r="B118" s="8" t="s">
        <v>44</v>
      </c>
      <c r="C118" s="7" t="s">
        <v>22</v>
      </c>
      <c r="D118" s="7" t="s">
        <v>22</v>
      </c>
      <c r="E118" s="7" t="s">
        <v>22</v>
      </c>
      <c r="F118" s="7" t="s">
        <v>22</v>
      </c>
      <c r="G118" s="7" t="s">
        <v>22</v>
      </c>
      <c r="H118" s="7" t="s">
        <v>22</v>
      </c>
      <c r="I118" s="7" t="s">
        <v>22</v>
      </c>
      <c r="J118" s="7" t="s">
        <v>22</v>
      </c>
      <c r="K118" s="7" t="s">
        <v>22</v>
      </c>
      <c r="L118" s="7" t="s">
        <v>22</v>
      </c>
      <c r="M118" s="7" t="s">
        <v>22</v>
      </c>
    </row>
    <row r="119" spans="1:13" ht="13.5">
      <c r="A119" s="7" t="s">
        <v>22</v>
      </c>
      <c r="B119" s="7" t="s">
        <v>22</v>
      </c>
      <c r="C119" s="7" t="s">
        <v>22</v>
      </c>
      <c r="D119" s="7" t="s">
        <v>22</v>
      </c>
      <c r="E119" s="7" t="s">
        <v>22</v>
      </c>
      <c r="F119" s="7" t="s">
        <v>22</v>
      </c>
      <c r="G119" s="7" t="s">
        <v>22</v>
      </c>
      <c r="H119" s="7" t="s">
        <v>22</v>
      </c>
      <c r="I119" s="7" t="s">
        <v>22</v>
      </c>
      <c r="J119" s="7" t="s">
        <v>22</v>
      </c>
      <c r="K119" s="7" t="s">
        <v>22</v>
      </c>
      <c r="L119" s="7" t="s">
        <v>22</v>
      </c>
      <c r="M119" s="7" t="s">
        <v>22</v>
      </c>
    </row>
    <row r="120" spans="1:13" ht="13.5">
      <c r="A120" s="7" t="s">
        <v>22</v>
      </c>
      <c r="B120" s="8" t="s">
        <v>45</v>
      </c>
      <c r="C120" s="7" t="s">
        <v>22</v>
      </c>
      <c r="D120" s="7" t="s">
        <v>22</v>
      </c>
      <c r="E120" s="7" t="s">
        <v>22</v>
      </c>
      <c r="F120" s="7" t="s">
        <v>22</v>
      </c>
      <c r="G120" s="7" t="s">
        <v>22</v>
      </c>
      <c r="H120" s="7" t="s">
        <v>22</v>
      </c>
      <c r="I120" s="7" t="s">
        <v>22</v>
      </c>
      <c r="J120" s="7" t="s">
        <v>22</v>
      </c>
      <c r="K120" s="7" t="s">
        <v>22</v>
      </c>
      <c r="L120" s="7" t="s">
        <v>22</v>
      </c>
      <c r="M120" s="7" t="s">
        <v>22</v>
      </c>
    </row>
    <row r="121" spans="1:13" ht="13.5">
      <c r="A121" s="7" t="s">
        <v>22</v>
      </c>
      <c r="B121" s="7" t="s">
        <v>22</v>
      </c>
      <c r="C121" s="7" t="s">
        <v>22</v>
      </c>
      <c r="D121" s="7" t="s">
        <v>22</v>
      </c>
      <c r="E121" s="7" t="s">
        <v>22</v>
      </c>
      <c r="F121" s="7" t="s">
        <v>22</v>
      </c>
      <c r="G121" s="7" t="s">
        <v>22</v>
      </c>
      <c r="H121" s="7" t="s">
        <v>22</v>
      </c>
      <c r="I121" s="7" t="s">
        <v>22</v>
      </c>
      <c r="J121" s="7" t="s">
        <v>22</v>
      </c>
      <c r="K121" s="7" t="s">
        <v>22</v>
      </c>
      <c r="L121" s="7" t="s">
        <v>22</v>
      </c>
      <c r="M121" s="7" t="s">
        <v>22</v>
      </c>
    </row>
    <row r="122" spans="1:13" ht="13.5">
      <c r="A122" s="7" t="s">
        <v>22</v>
      </c>
      <c r="B122" s="8" t="s">
        <v>46</v>
      </c>
      <c r="C122" s="7" t="s">
        <v>22</v>
      </c>
      <c r="D122" s="7" t="s">
        <v>22</v>
      </c>
      <c r="E122" s="7" t="s">
        <v>22</v>
      </c>
      <c r="F122" s="7" t="s">
        <v>22</v>
      </c>
      <c r="G122" s="7" t="s">
        <v>22</v>
      </c>
      <c r="H122" s="7" t="s">
        <v>22</v>
      </c>
      <c r="I122" s="7" t="s">
        <v>22</v>
      </c>
      <c r="J122" s="7" t="s">
        <v>22</v>
      </c>
      <c r="K122" s="7" t="s">
        <v>22</v>
      </c>
      <c r="L122" s="7" t="s">
        <v>22</v>
      </c>
      <c r="M122" s="7" t="s">
        <v>22</v>
      </c>
    </row>
    <row r="123" spans="1:13" ht="13.5">
      <c r="A123" s="7" t="s">
        <v>22</v>
      </c>
      <c r="B123" s="7" t="s">
        <v>22</v>
      </c>
      <c r="C123" s="7" t="s">
        <v>22</v>
      </c>
      <c r="D123" s="7" t="s">
        <v>22</v>
      </c>
      <c r="E123" s="7" t="s">
        <v>22</v>
      </c>
      <c r="F123" s="7" t="s">
        <v>22</v>
      </c>
      <c r="G123" s="7" t="s">
        <v>22</v>
      </c>
      <c r="H123" s="7" t="s">
        <v>22</v>
      </c>
      <c r="I123" s="7" t="s">
        <v>22</v>
      </c>
      <c r="J123" s="7" t="s">
        <v>22</v>
      </c>
      <c r="K123" s="7" t="s">
        <v>22</v>
      </c>
      <c r="L123" s="7" t="s">
        <v>22</v>
      </c>
      <c r="M123" s="7" t="s">
        <v>22</v>
      </c>
    </row>
    <row r="126" spans="1:10" ht="13.5">
      <c r="A126" s="66" t="s">
        <v>121</v>
      </c>
      <c r="B126" s="66"/>
      <c r="C126" s="66"/>
      <c r="D126" s="66"/>
      <c r="E126" s="66"/>
      <c r="F126" s="66"/>
      <c r="G126" s="66"/>
      <c r="H126" s="66"/>
      <c r="I126" s="66"/>
      <c r="J126" s="66"/>
    </row>
    <row r="127" ht="13.5">
      <c r="A127" s="4" t="s">
        <v>13</v>
      </c>
    </row>
    <row r="130" spans="1:10" ht="13.5">
      <c r="A130" s="70" t="s">
        <v>37</v>
      </c>
      <c r="B130" s="70" t="s">
        <v>40</v>
      </c>
      <c r="C130" s="70" t="s">
        <v>41</v>
      </c>
      <c r="D130" s="70" t="s">
        <v>42</v>
      </c>
      <c r="E130" s="70" t="s">
        <v>27</v>
      </c>
      <c r="F130" s="70"/>
      <c r="G130" s="70"/>
      <c r="H130" s="70" t="s">
        <v>27</v>
      </c>
      <c r="I130" s="70"/>
      <c r="J130" s="70"/>
    </row>
    <row r="131" spans="1:10" ht="41.25" customHeight="1">
      <c r="A131" s="70"/>
      <c r="B131" s="70"/>
      <c r="C131" s="70"/>
      <c r="D131" s="70"/>
      <c r="E131" s="7" t="s">
        <v>19</v>
      </c>
      <c r="F131" s="7" t="s">
        <v>20</v>
      </c>
      <c r="G131" s="7" t="s">
        <v>97</v>
      </c>
      <c r="H131" s="7" t="s">
        <v>19</v>
      </c>
      <c r="I131" s="7" t="s">
        <v>20</v>
      </c>
      <c r="J131" s="7" t="s">
        <v>98</v>
      </c>
    </row>
    <row r="132" spans="1:10" ht="13.5">
      <c r="A132" s="7">
        <v>1</v>
      </c>
      <c r="B132" s="7">
        <v>2</v>
      </c>
      <c r="C132" s="7">
        <v>3</v>
      </c>
      <c r="D132" s="7">
        <v>4</v>
      </c>
      <c r="E132" s="7">
        <v>5</v>
      </c>
      <c r="F132" s="7">
        <v>6</v>
      </c>
      <c r="G132" s="7">
        <v>7</v>
      </c>
      <c r="H132" s="7">
        <v>8</v>
      </c>
      <c r="I132" s="7">
        <v>9</v>
      </c>
      <c r="J132" s="7">
        <v>10</v>
      </c>
    </row>
    <row r="133" spans="1:10" ht="13.5">
      <c r="A133" s="8" t="s">
        <v>22</v>
      </c>
      <c r="B133" s="8" t="s">
        <v>43</v>
      </c>
      <c r="C133" s="8" t="s">
        <v>22</v>
      </c>
      <c r="D133" s="8" t="s">
        <v>22</v>
      </c>
      <c r="E133" s="8" t="s">
        <v>22</v>
      </c>
      <c r="F133" s="8" t="s">
        <v>22</v>
      </c>
      <c r="G133" s="8" t="s">
        <v>22</v>
      </c>
      <c r="H133" s="8" t="s">
        <v>22</v>
      </c>
      <c r="I133" s="8" t="s">
        <v>22</v>
      </c>
      <c r="J133" s="8" t="s">
        <v>22</v>
      </c>
    </row>
    <row r="134" spans="1:10" ht="13.5">
      <c r="A134" s="8" t="s">
        <v>22</v>
      </c>
      <c r="B134" s="8" t="s">
        <v>22</v>
      </c>
      <c r="C134" s="8" t="s">
        <v>22</v>
      </c>
      <c r="D134" s="8" t="s">
        <v>22</v>
      </c>
      <c r="E134" s="8" t="s">
        <v>22</v>
      </c>
      <c r="F134" s="8" t="s">
        <v>22</v>
      </c>
      <c r="G134" s="8" t="s">
        <v>22</v>
      </c>
      <c r="H134" s="8" t="s">
        <v>22</v>
      </c>
      <c r="I134" s="8" t="s">
        <v>22</v>
      </c>
      <c r="J134" s="8" t="s">
        <v>22</v>
      </c>
    </row>
    <row r="135" spans="1:10" ht="13.5">
      <c r="A135" s="8" t="s">
        <v>22</v>
      </c>
      <c r="B135" s="8" t="s">
        <v>44</v>
      </c>
      <c r="C135" s="8" t="s">
        <v>22</v>
      </c>
      <c r="D135" s="8" t="s">
        <v>22</v>
      </c>
      <c r="E135" s="8" t="s">
        <v>22</v>
      </c>
      <c r="F135" s="8" t="s">
        <v>22</v>
      </c>
      <c r="G135" s="8" t="s">
        <v>22</v>
      </c>
      <c r="H135" s="8" t="s">
        <v>22</v>
      </c>
      <c r="I135" s="8" t="s">
        <v>22</v>
      </c>
      <c r="J135" s="8" t="s">
        <v>22</v>
      </c>
    </row>
    <row r="136" spans="1:10" ht="13.5">
      <c r="A136" s="8" t="s">
        <v>22</v>
      </c>
      <c r="B136" s="8" t="s">
        <v>22</v>
      </c>
      <c r="C136" s="8" t="s">
        <v>22</v>
      </c>
      <c r="D136" s="8" t="s">
        <v>22</v>
      </c>
      <c r="E136" s="8" t="s">
        <v>22</v>
      </c>
      <c r="F136" s="8" t="s">
        <v>22</v>
      </c>
      <c r="G136" s="8" t="s">
        <v>22</v>
      </c>
      <c r="H136" s="8" t="s">
        <v>22</v>
      </c>
      <c r="I136" s="8" t="s">
        <v>22</v>
      </c>
      <c r="J136" s="8" t="s">
        <v>22</v>
      </c>
    </row>
    <row r="137" spans="1:10" ht="13.5">
      <c r="A137" s="8" t="s">
        <v>22</v>
      </c>
      <c r="B137" s="8" t="s">
        <v>45</v>
      </c>
      <c r="C137" s="8" t="s">
        <v>22</v>
      </c>
      <c r="D137" s="8" t="s">
        <v>22</v>
      </c>
      <c r="E137" s="8" t="s">
        <v>22</v>
      </c>
      <c r="F137" s="8" t="s">
        <v>22</v>
      </c>
      <c r="G137" s="8" t="s">
        <v>22</v>
      </c>
      <c r="H137" s="8" t="s">
        <v>22</v>
      </c>
      <c r="I137" s="8" t="s">
        <v>22</v>
      </c>
      <c r="J137" s="8" t="s">
        <v>22</v>
      </c>
    </row>
    <row r="138" spans="1:10" ht="13.5">
      <c r="A138" s="8" t="s">
        <v>22</v>
      </c>
      <c r="B138" s="8" t="s">
        <v>22</v>
      </c>
      <c r="C138" s="8" t="s">
        <v>22</v>
      </c>
      <c r="D138" s="8" t="s">
        <v>22</v>
      </c>
      <c r="E138" s="8" t="s">
        <v>22</v>
      </c>
      <c r="F138" s="8" t="s">
        <v>22</v>
      </c>
      <c r="G138" s="8" t="s">
        <v>22</v>
      </c>
      <c r="H138" s="8" t="s">
        <v>22</v>
      </c>
      <c r="I138" s="8" t="s">
        <v>22</v>
      </c>
      <c r="J138" s="8" t="s">
        <v>22</v>
      </c>
    </row>
    <row r="139" spans="1:10" ht="13.5">
      <c r="A139" s="8" t="s">
        <v>22</v>
      </c>
      <c r="B139" s="8" t="s">
        <v>46</v>
      </c>
      <c r="C139" s="8" t="s">
        <v>22</v>
      </c>
      <c r="D139" s="8" t="s">
        <v>22</v>
      </c>
      <c r="E139" s="8" t="s">
        <v>22</v>
      </c>
      <c r="F139" s="8" t="s">
        <v>22</v>
      </c>
      <c r="G139" s="8" t="s">
        <v>22</v>
      </c>
      <c r="H139" s="8" t="s">
        <v>22</v>
      </c>
      <c r="I139" s="8" t="s">
        <v>22</v>
      </c>
      <c r="J139" s="8" t="s">
        <v>22</v>
      </c>
    </row>
    <row r="140" spans="1:10" ht="13.5">
      <c r="A140" s="8" t="s">
        <v>22</v>
      </c>
      <c r="B140" s="8" t="s">
        <v>22</v>
      </c>
      <c r="C140" s="8" t="s">
        <v>22</v>
      </c>
      <c r="D140" s="8" t="s">
        <v>22</v>
      </c>
      <c r="E140" s="8" t="s">
        <v>22</v>
      </c>
      <c r="F140" s="8" t="s">
        <v>22</v>
      </c>
      <c r="G140" s="8" t="s">
        <v>22</v>
      </c>
      <c r="H140" s="8" t="s">
        <v>22</v>
      </c>
      <c r="I140" s="8" t="s">
        <v>22</v>
      </c>
      <c r="J140" s="8" t="s">
        <v>22</v>
      </c>
    </row>
    <row r="142" spans="1:11" ht="13.5">
      <c r="A142" s="66" t="s">
        <v>47</v>
      </c>
      <c r="B142" s="66"/>
      <c r="C142" s="66"/>
      <c r="D142" s="66"/>
      <c r="E142" s="66"/>
      <c r="F142" s="66"/>
      <c r="G142" s="66"/>
      <c r="H142" s="66"/>
      <c r="I142" s="66"/>
      <c r="J142" s="66"/>
      <c r="K142" s="66"/>
    </row>
    <row r="143" ht="13.5">
      <c r="A143" s="4" t="s">
        <v>13</v>
      </c>
    </row>
    <row r="145" spans="1:11" ht="13.5">
      <c r="A145" s="70" t="s">
        <v>15</v>
      </c>
      <c r="B145" s="70" t="s">
        <v>16</v>
      </c>
      <c r="C145" s="70"/>
      <c r="D145" s="70" t="s">
        <v>17</v>
      </c>
      <c r="E145" s="70"/>
      <c r="F145" s="70" t="s">
        <v>18</v>
      </c>
      <c r="G145" s="70"/>
      <c r="H145" s="70" t="s">
        <v>27</v>
      </c>
      <c r="I145" s="70"/>
      <c r="J145" s="70" t="s">
        <v>27</v>
      </c>
      <c r="K145" s="70"/>
    </row>
    <row r="146" spans="1:11" ht="27">
      <c r="A146" s="70"/>
      <c r="B146" s="7" t="s">
        <v>19</v>
      </c>
      <c r="C146" s="7" t="s">
        <v>20</v>
      </c>
      <c r="D146" s="7" t="s">
        <v>19</v>
      </c>
      <c r="E146" s="7" t="s">
        <v>20</v>
      </c>
      <c r="F146" s="7" t="s">
        <v>19</v>
      </c>
      <c r="G146" s="7" t="s">
        <v>20</v>
      </c>
      <c r="H146" s="7" t="s">
        <v>19</v>
      </c>
      <c r="I146" s="7" t="s">
        <v>20</v>
      </c>
      <c r="J146" s="7" t="s">
        <v>19</v>
      </c>
      <c r="K146" s="7" t="s">
        <v>20</v>
      </c>
    </row>
    <row r="147" spans="1:11" ht="13.5">
      <c r="A147" s="7">
        <v>1</v>
      </c>
      <c r="B147" s="7">
        <v>2</v>
      </c>
      <c r="C147" s="7">
        <v>3</v>
      </c>
      <c r="D147" s="7">
        <v>4</v>
      </c>
      <c r="E147" s="7">
        <v>5</v>
      </c>
      <c r="F147" s="7">
        <v>6</v>
      </c>
      <c r="G147" s="7">
        <v>7</v>
      </c>
      <c r="H147" s="7">
        <v>8</v>
      </c>
      <c r="I147" s="7">
        <v>9</v>
      </c>
      <c r="J147" s="7">
        <v>10</v>
      </c>
      <c r="K147" s="7">
        <v>11</v>
      </c>
    </row>
    <row r="148" spans="1:11" ht="13.5">
      <c r="A148" s="7" t="s">
        <v>22</v>
      </c>
      <c r="B148" s="7" t="s">
        <v>22</v>
      </c>
      <c r="C148" s="7" t="s">
        <v>22</v>
      </c>
      <c r="D148" s="7" t="s">
        <v>22</v>
      </c>
      <c r="E148" s="7" t="s">
        <v>22</v>
      </c>
      <c r="F148" s="7" t="s">
        <v>22</v>
      </c>
      <c r="G148" s="7" t="s">
        <v>22</v>
      </c>
      <c r="H148" s="7" t="s">
        <v>22</v>
      </c>
      <c r="I148" s="7" t="s">
        <v>22</v>
      </c>
      <c r="J148" s="7" t="s">
        <v>22</v>
      </c>
      <c r="K148" s="7" t="s">
        <v>22</v>
      </c>
    </row>
    <row r="149" spans="1:11" ht="13.5">
      <c r="A149" s="7" t="s">
        <v>22</v>
      </c>
      <c r="B149" s="7" t="s">
        <v>22</v>
      </c>
      <c r="C149" s="7" t="s">
        <v>22</v>
      </c>
      <c r="D149" s="7" t="s">
        <v>22</v>
      </c>
      <c r="E149" s="7" t="s">
        <v>22</v>
      </c>
      <c r="F149" s="7" t="s">
        <v>22</v>
      </c>
      <c r="G149" s="7" t="s">
        <v>22</v>
      </c>
      <c r="H149" s="7" t="s">
        <v>22</v>
      </c>
      <c r="I149" s="7" t="s">
        <v>22</v>
      </c>
      <c r="J149" s="7" t="s">
        <v>22</v>
      </c>
      <c r="K149" s="7" t="s">
        <v>22</v>
      </c>
    </row>
    <row r="150" spans="1:11" ht="13.5">
      <c r="A150" s="7" t="s">
        <v>26</v>
      </c>
      <c r="B150" s="7" t="s">
        <v>22</v>
      </c>
      <c r="C150" s="7" t="s">
        <v>22</v>
      </c>
      <c r="D150" s="7" t="s">
        <v>22</v>
      </c>
      <c r="E150" s="7" t="s">
        <v>22</v>
      </c>
      <c r="F150" s="7" t="s">
        <v>22</v>
      </c>
      <c r="G150" s="7" t="s">
        <v>22</v>
      </c>
      <c r="H150" s="7" t="s">
        <v>22</v>
      </c>
      <c r="I150" s="7" t="s">
        <v>22</v>
      </c>
      <c r="J150" s="7" t="s">
        <v>22</v>
      </c>
      <c r="K150" s="7" t="s">
        <v>22</v>
      </c>
    </row>
    <row r="151" spans="1:11" ht="120">
      <c r="A151" s="9" t="s">
        <v>48</v>
      </c>
      <c r="B151" s="7" t="s">
        <v>24</v>
      </c>
      <c r="C151" s="7" t="s">
        <v>22</v>
      </c>
      <c r="D151" s="7" t="s">
        <v>24</v>
      </c>
      <c r="E151" s="7" t="s">
        <v>22</v>
      </c>
      <c r="F151" s="7" t="s">
        <v>22</v>
      </c>
      <c r="G151" s="7" t="s">
        <v>22</v>
      </c>
      <c r="H151" s="7" t="s">
        <v>22</v>
      </c>
      <c r="I151" s="7" t="s">
        <v>22</v>
      </c>
      <c r="J151" s="7" t="s">
        <v>24</v>
      </c>
      <c r="K151" s="7" t="s">
        <v>22</v>
      </c>
    </row>
    <row r="154" spans="1:16" ht="13.5">
      <c r="A154" s="66" t="s">
        <v>49</v>
      </c>
      <c r="B154" s="66"/>
      <c r="C154" s="66"/>
      <c r="D154" s="66"/>
      <c r="E154" s="66"/>
      <c r="F154" s="66"/>
      <c r="G154" s="66"/>
      <c r="H154" s="66"/>
      <c r="I154" s="66"/>
      <c r="J154" s="66"/>
      <c r="K154" s="66"/>
      <c r="L154" s="66"/>
      <c r="M154" s="66"/>
      <c r="N154" s="66"/>
      <c r="O154" s="66"/>
      <c r="P154" s="66"/>
    </row>
    <row r="156" spans="1:16" ht="13.5">
      <c r="A156" s="70" t="s">
        <v>96</v>
      </c>
      <c r="B156" s="70" t="s">
        <v>50</v>
      </c>
      <c r="C156" s="70" t="s">
        <v>16</v>
      </c>
      <c r="D156" s="70"/>
      <c r="E156" s="70"/>
      <c r="F156" s="70"/>
      <c r="G156" s="70" t="s">
        <v>51</v>
      </c>
      <c r="H156" s="70"/>
      <c r="I156" s="70"/>
      <c r="J156" s="70"/>
      <c r="K156" s="70" t="s">
        <v>52</v>
      </c>
      <c r="L156" s="70"/>
      <c r="M156" s="70" t="s">
        <v>52</v>
      </c>
      <c r="N156" s="70"/>
      <c r="O156" s="70" t="s">
        <v>52</v>
      </c>
      <c r="P156" s="70"/>
    </row>
    <row r="157" spans="1:16" ht="30.75" customHeight="1">
      <c r="A157" s="70"/>
      <c r="B157" s="70"/>
      <c r="C157" s="70" t="s">
        <v>19</v>
      </c>
      <c r="D157" s="70"/>
      <c r="E157" s="70" t="s">
        <v>20</v>
      </c>
      <c r="F157" s="70"/>
      <c r="G157" s="70" t="s">
        <v>19</v>
      </c>
      <c r="H157" s="70"/>
      <c r="I157" s="70" t="s">
        <v>20</v>
      </c>
      <c r="J157" s="70"/>
      <c r="K157" s="70" t="s">
        <v>19</v>
      </c>
      <c r="L157" s="70" t="s">
        <v>20</v>
      </c>
      <c r="M157" s="70" t="s">
        <v>19</v>
      </c>
      <c r="N157" s="70" t="s">
        <v>20</v>
      </c>
      <c r="O157" s="70" t="s">
        <v>19</v>
      </c>
      <c r="P157" s="70" t="s">
        <v>20</v>
      </c>
    </row>
    <row r="158" spans="1:16" ht="27">
      <c r="A158" s="70"/>
      <c r="B158" s="70"/>
      <c r="C158" s="7" t="s">
        <v>99</v>
      </c>
      <c r="D158" s="7" t="s">
        <v>100</v>
      </c>
      <c r="E158" s="7" t="s">
        <v>99</v>
      </c>
      <c r="F158" s="7" t="s">
        <v>100</v>
      </c>
      <c r="G158" s="7" t="s">
        <v>99</v>
      </c>
      <c r="H158" s="7" t="s">
        <v>100</v>
      </c>
      <c r="I158" s="7" t="s">
        <v>99</v>
      </c>
      <c r="J158" s="7" t="s">
        <v>100</v>
      </c>
      <c r="K158" s="70"/>
      <c r="L158" s="70"/>
      <c r="M158" s="70"/>
      <c r="N158" s="70"/>
      <c r="O158" s="70"/>
      <c r="P158" s="70"/>
    </row>
    <row r="159" spans="1:16" ht="13.5">
      <c r="A159" s="7">
        <v>1</v>
      </c>
      <c r="B159" s="7">
        <v>2</v>
      </c>
      <c r="C159" s="7">
        <v>3</v>
      </c>
      <c r="D159" s="7">
        <v>4</v>
      </c>
      <c r="E159" s="7">
        <v>5</v>
      </c>
      <c r="F159" s="7">
        <v>6</v>
      </c>
      <c r="G159" s="7">
        <v>7</v>
      </c>
      <c r="H159" s="7">
        <v>8</v>
      </c>
      <c r="I159" s="7">
        <v>9</v>
      </c>
      <c r="J159" s="7">
        <v>10</v>
      </c>
      <c r="K159" s="7">
        <v>11</v>
      </c>
      <c r="L159" s="7">
        <v>12</v>
      </c>
      <c r="M159" s="7">
        <v>13</v>
      </c>
      <c r="N159" s="7">
        <v>14</v>
      </c>
      <c r="O159" s="7">
        <v>15</v>
      </c>
      <c r="P159" s="7">
        <v>16</v>
      </c>
    </row>
    <row r="160" spans="1:16" ht="13.5">
      <c r="A160" s="7" t="s">
        <v>22</v>
      </c>
      <c r="B160" s="8" t="s">
        <v>22</v>
      </c>
      <c r="C160" s="8" t="s">
        <v>22</v>
      </c>
      <c r="D160" s="8" t="s">
        <v>22</v>
      </c>
      <c r="E160" s="8" t="s">
        <v>22</v>
      </c>
      <c r="F160" s="8" t="s">
        <v>22</v>
      </c>
      <c r="G160" s="8" t="s">
        <v>22</v>
      </c>
      <c r="H160" s="8" t="s">
        <v>22</v>
      </c>
      <c r="I160" s="8" t="s">
        <v>22</v>
      </c>
      <c r="J160" s="8" t="s">
        <v>22</v>
      </c>
      <c r="K160" s="8" t="s">
        <v>22</v>
      </c>
      <c r="L160" s="8" t="s">
        <v>22</v>
      </c>
      <c r="M160" s="8" t="s">
        <v>22</v>
      </c>
      <c r="N160" s="8" t="s">
        <v>22</v>
      </c>
      <c r="O160" s="8" t="s">
        <v>22</v>
      </c>
      <c r="P160" s="8" t="s">
        <v>22</v>
      </c>
    </row>
    <row r="161" spans="1:16" ht="13.5">
      <c r="A161" s="7" t="s">
        <v>22</v>
      </c>
      <c r="B161" s="7" t="s">
        <v>26</v>
      </c>
      <c r="C161" s="7" t="s">
        <v>22</v>
      </c>
      <c r="D161" s="7" t="s">
        <v>22</v>
      </c>
      <c r="E161" s="7" t="s">
        <v>22</v>
      </c>
      <c r="F161" s="7" t="s">
        <v>22</v>
      </c>
      <c r="G161" s="7" t="s">
        <v>22</v>
      </c>
      <c r="H161" s="7" t="s">
        <v>22</v>
      </c>
      <c r="I161" s="7" t="s">
        <v>22</v>
      </c>
      <c r="J161" s="7" t="s">
        <v>22</v>
      </c>
      <c r="K161" s="7" t="s">
        <v>22</v>
      </c>
      <c r="L161" s="7" t="s">
        <v>22</v>
      </c>
      <c r="M161" s="7" t="s">
        <v>22</v>
      </c>
      <c r="N161" s="7" t="s">
        <v>22</v>
      </c>
      <c r="O161" s="7" t="s">
        <v>22</v>
      </c>
      <c r="P161" s="7" t="s">
        <v>22</v>
      </c>
    </row>
    <row r="162" spans="1:16" ht="41.25">
      <c r="A162" s="7" t="s">
        <v>22</v>
      </c>
      <c r="B162" s="7" t="s">
        <v>53</v>
      </c>
      <c r="C162" s="7" t="s">
        <v>24</v>
      </c>
      <c r="D162" s="7" t="s">
        <v>24</v>
      </c>
      <c r="E162" s="7" t="s">
        <v>22</v>
      </c>
      <c r="F162" s="7" t="s">
        <v>22</v>
      </c>
      <c r="G162" s="7" t="s">
        <v>24</v>
      </c>
      <c r="H162" s="7" t="s">
        <v>24</v>
      </c>
      <c r="I162" s="7" t="s">
        <v>22</v>
      </c>
      <c r="J162" s="7" t="s">
        <v>22</v>
      </c>
      <c r="K162" s="7" t="s">
        <v>24</v>
      </c>
      <c r="L162" s="7" t="s">
        <v>22</v>
      </c>
      <c r="M162" s="7" t="s">
        <v>24</v>
      </c>
      <c r="N162" s="7" t="s">
        <v>22</v>
      </c>
      <c r="O162" s="7" t="s">
        <v>24</v>
      </c>
      <c r="P162" s="7" t="s">
        <v>22</v>
      </c>
    </row>
    <row r="165" spans="1:12" ht="13.5">
      <c r="A165" s="69" t="s">
        <v>122</v>
      </c>
      <c r="B165" s="69"/>
      <c r="C165" s="69"/>
      <c r="D165" s="69"/>
      <c r="E165" s="69"/>
      <c r="F165" s="69"/>
      <c r="G165" s="69"/>
      <c r="H165" s="69"/>
      <c r="I165" s="69"/>
      <c r="J165" s="69"/>
      <c r="K165" s="69"/>
      <c r="L165" s="69"/>
    </row>
    <row r="166" spans="1:12" ht="13.5">
      <c r="A166" s="69" t="s">
        <v>123</v>
      </c>
      <c r="B166" s="69"/>
      <c r="C166" s="69"/>
      <c r="D166" s="69"/>
      <c r="E166" s="69"/>
      <c r="F166" s="69"/>
      <c r="G166" s="69"/>
      <c r="H166" s="69"/>
      <c r="I166" s="69"/>
      <c r="J166" s="69"/>
      <c r="K166" s="69"/>
      <c r="L166" s="69"/>
    </row>
    <row r="167" spans="1:12" ht="13.5">
      <c r="A167" s="71" t="s">
        <v>13</v>
      </c>
      <c r="B167" s="71"/>
      <c r="C167" s="71"/>
      <c r="D167" s="71"/>
      <c r="E167" s="71"/>
      <c r="F167" s="71"/>
      <c r="G167" s="71"/>
      <c r="H167" s="71"/>
      <c r="I167" s="71"/>
      <c r="J167" s="71"/>
      <c r="K167" s="71"/>
      <c r="L167" s="71"/>
    </row>
    <row r="168" spans="1:12" ht="13.5">
      <c r="A168" s="74"/>
      <c r="B168" s="74"/>
      <c r="C168" s="74"/>
      <c r="D168" s="74"/>
      <c r="E168" s="74"/>
      <c r="F168" s="74"/>
      <c r="G168" s="74"/>
      <c r="H168" s="74"/>
      <c r="I168" s="74"/>
      <c r="J168" s="74"/>
      <c r="K168" s="74"/>
      <c r="L168" s="74"/>
    </row>
    <row r="170" spans="1:12" ht="21.75" customHeight="1">
      <c r="A170" s="70" t="s">
        <v>37</v>
      </c>
      <c r="B170" s="70" t="s">
        <v>54</v>
      </c>
      <c r="C170" s="70" t="s">
        <v>55</v>
      </c>
      <c r="D170" s="70" t="s">
        <v>16</v>
      </c>
      <c r="E170" s="70"/>
      <c r="F170" s="70"/>
      <c r="G170" s="70" t="s">
        <v>17</v>
      </c>
      <c r="H170" s="70"/>
      <c r="I170" s="70"/>
      <c r="J170" s="70" t="s">
        <v>18</v>
      </c>
      <c r="K170" s="70"/>
      <c r="L170" s="70"/>
    </row>
    <row r="171" spans="1:12" ht="27">
      <c r="A171" s="70"/>
      <c r="B171" s="70"/>
      <c r="C171" s="70"/>
      <c r="D171" s="7" t="s">
        <v>19</v>
      </c>
      <c r="E171" s="7" t="s">
        <v>20</v>
      </c>
      <c r="F171" s="7" t="s">
        <v>101</v>
      </c>
      <c r="G171" s="7" t="s">
        <v>19</v>
      </c>
      <c r="H171" s="7" t="s">
        <v>20</v>
      </c>
      <c r="I171" s="7" t="s">
        <v>89</v>
      </c>
      <c r="J171" s="7" t="s">
        <v>19</v>
      </c>
      <c r="K171" s="7" t="s">
        <v>20</v>
      </c>
      <c r="L171" s="7" t="s">
        <v>102</v>
      </c>
    </row>
    <row r="172" spans="1:12" ht="13.5">
      <c r="A172" s="7">
        <v>1</v>
      </c>
      <c r="B172" s="7">
        <v>2</v>
      </c>
      <c r="C172" s="7">
        <v>3</v>
      </c>
      <c r="D172" s="7">
        <v>4</v>
      </c>
      <c r="E172" s="7">
        <v>5</v>
      </c>
      <c r="F172" s="7">
        <v>6</v>
      </c>
      <c r="G172" s="7">
        <v>7</v>
      </c>
      <c r="H172" s="7">
        <v>8</v>
      </c>
      <c r="I172" s="7">
        <v>9</v>
      </c>
      <c r="J172" s="7">
        <v>10</v>
      </c>
      <c r="K172" s="7">
        <v>11</v>
      </c>
      <c r="L172" s="7">
        <v>12</v>
      </c>
    </row>
    <row r="173" spans="1:12" ht="13.5">
      <c r="A173" s="7" t="s">
        <v>22</v>
      </c>
      <c r="B173" s="8" t="s">
        <v>22</v>
      </c>
      <c r="C173" s="8" t="s">
        <v>22</v>
      </c>
      <c r="D173" s="8" t="s">
        <v>22</v>
      </c>
      <c r="E173" s="8" t="s">
        <v>22</v>
      </c>
      <c r="F173" s="8" t="s">
        <v>22</v>
      </c>
      <c r="G173" s="8" t="s">
        <v>22</v>
      </c>
      <c r="H173" s="8" t="s">
        <v>22</v>
      </c>
      <c r="I173" s="8" t="s">
        <v>22</v>
      </c>
      <c r="J173" s="8" t="s">
        <v>22</v>
      </c>
      <c r="K173" s="8" t="s">
        <v>22</v>
      </c>
      <c r="L173" s="8" t="s">
        <v>22</v>
      </c>
    </row>
    <row r="174" spans="1:12" ht="13.5">
      <c r="A174" s="7" t="s">
        <v>22</v>
      </c>
      <c r="B174" s="7" t="s">
        <v>26</v>
      </c>
      <c r="C174" s="8" t="s">
        <v>22</v>
      </c>
      <c r="D174" s="8" t="s">
        <v>22</v>
      </c>
      <c r="E174" s="8" t="s">
        <v>22</v>
      </c>
      <c r="F174" s="8" t="s">
        <v>22</v>
      </c>
      <c r="G174" s="8" t="s">
        <v>22</v>
      </c>
      <c r="H174" s="8" t="s">
        <v>22</v>
      </c>
      <c r="I174" s="8" t="s">
        <v>22</v>
      </c>
      <c r="J174" s="8" t="s">
        <v>22</v>
      </c>
      <c r="K174" s="8" t="s">
        <v>22</v>
      </c>
      <c r="L174" s="8" t="s">
        <v>22</v>
      </c>
    </row>
    <row r="176" spans="1:9" ht="13.5">
      <c r="A176" s="66" t="s">
        <v>124</v>
      </c>
      <c r="B176" s="66"/>
      <c r="C176" s="66"/>
      <c r="D176" s="66"/>
      <c r="E176" s="66"/>
      <c r="F176" s="66"/>
      <c r="G176" s="66"/>
      <c r="H176" s="66"/>
      <c r="I176" s="66"/>
    </row>
    <row r="177" ht="13.5">
      <c r="A177" s="4" t="s">
        <v>13</v>
      </c>
    </row>
    <row r="179" spans="1:9" ht="21.75" customHeight="1">
      <c r="A179" s="70" t="s">
        <v>96</v>
      </c>
      <c r="B179" s="70" t="s">
        <v>54</v>
      </c>
      <c r="C179" s="70" t="s">
        <v>55</v>
      </c>
      <c r="D179" s="70" t="s">
        <v>27</v>
      </c>
      <c r="E179" s="70"/>
      <c r="F179" s="70"/>
      <c r="G179" s="70" t="s">
        <v>27</v>
      </c>
      <c r="H179" s="70"/>
      <c r="I179" s="70"/>
    </row>
    <row r="180" spans="1:9" ht="33" customHeight="1">
      <c r="A180" s="70"/>
      <c r="B180" s="70"/>
      <c r="C180" s="70"/>
      <c r="D180" s="7" t="s">
        <v>19</v>
      </c>
      <c r="E180" s="7" t="s">
        <v>20</v>
      </c>
      <c r="F180" s="7" t="s">
        <v>101</v>
      </c>
      <c r="G180" s="7" t="s">
        <v>19</v>
      </c>
      <c r="H180" s="7" t="s">
        <v>20</v>
      </c>
      <c r="I180" s="7" t="s">
        <v>89</v>
      </c>
    </row>
    <row r="181" spans="1:9" ht="13.5">
      <c r="A181" s="7">
        <v>1</v>
      </c>
      <c r="B181" s="7">
        <v>2</v>
      </c>
      <c r="C181" s="7">
        <v>3</v>
      </c>
      <c r="D181" s="7">
        <v>4</v>
      </c>
      <c r="E181" s="7">
        <v>5</v>
      </c>
      <c r="F181" s="7">
        <v>6</v>
      </c>
      <c r="G181" s="7">
        <v>7</v>
      </c>
      <c r="H181" s="7">
        <v>8</v>
      </c>
      <c r="I181" s="7">
        <v>9</v>
      </c>
    </row>
    <row r="182" spans="1:9" ht="13.5">
      <c r="A182" s="7" t="s">
        <v>22</v>
      </c>
      <c r="B182" s="8" t="s">
        <v>22</v>
      </c>
      <c r="C182" s="8" t="s">
        <v>22</v>
      </c>
      <c r="D182" s="8" t="s">
        <v>22</v>
      </c>
      <c r="E182" s="8" t="s">
        <v>22</v>
      </c>
      <c r="F182" s="8" t="s">
        <v>22</v>
      </c>
      <c r="G182" s="8" t="s">
        <v>22</v>
      </c>
      <c r="H182" s="8" t="s">
        <v>22</v>
      </c>
      <c r="I182" s="8" t="s">
        <v>22</v>
      </c>
    </row>
    <row r="183" spans="1:9" ht="13.5">
      <c r="A183" s="7" t="s">
        <v>22</v>
      </c>
      <c r="B183" s="7" t="s">
        <v>26</v>
      </c>
      <c r="C183" s="8" t="s">
        <v>22</v>
      </c>
      <c r="D183" s="8" t="s">
        <v>22</v>
      </c>
      <c r="E183" s="8" t="s">
        <v>22</v>
      </c>
      <c r="F183" s="8" t="s">
        <v>22</v>
      </c>
      <c r="G183" s="8" t="s">
        <v>22</v>
      </c>
      <c r="H183" s="8" t="s">
        <v>22</v>
      </c>
      <c r="I183" s="8" t="s">
        <v>22</v>
      </c>
    </row>
    <row r="186" spans="1:13" ht="13.5">
      <c r="A186" s="66" t="s">
        <v>125</v>
      </c>
      <c r="B186" s="66"/>
      <c r="C186" s="66"/>
      <c r="D186" s="66"/>
      <c r="E186" s="66"/>
      <c r="F186" s="66"/>
      <c r="G186" s="66"/>
      <c r="H186" s="66"/>
      <c r="I186" s="66"/>
      <c r="J186" s="66"/>
      <c r="K186" s="66"/>
      <c r="L186" s="66"/>
      <c r="M186" s="66"/>
    </row>
    <row r="187" ht="13.5">
      <c r="A187" s="4" t="s">
        <v>13</v>
      </c>
    </row>
    <row r="190" spans="1:13" ht="120" customHeight="1">
      <c r="A190" s="72" t="s">
        <v>104</v>
      </c>
      <c r="B190" s="72" t="s">
        <v>103</v>
      </c>
      <c r="C190" s="70" t="s">
        <v>56</v>
      </c>
      <c r="D190" s="70" t="s">
        <v>16</v>
      </c>
      <c r="E190" s="70"/>
      <c r="F190" s="70" t="s">
        <v>17</v>
      </c>
      <c r="G190" s="70"/>
      <c r="H190" s="70" t="s">
        <v>18</v>
      </c>
      <c r="I190" s="70"/>
      <c r="J190" s="70" t="s">
        <v>27</v>
      </c>
      <c r="K190" s="70"/>
      <c r="L190" s="70" t="s">
        <v>27</v>
      </c>
      <c r="M190" s="70"/>
    </row>
    <row r="191" spans="1:13" ht="124.5" customHeight="1">
      <c r="A191" s="73"/>
      <c r="B191" s="73"/>
      <c r="C191" s="70"/>
      <c r="D191" s="7" t="s">
        <v>58</v>
      </c>
      <c r="E191" s="7" t="s">
        <v>57</v>
      </c>
      <c r="F191" s="7" t="s">
        <v>58</v>
      </c>
      <c r="G191" s="7" t="s">
        <v>57</v>
      </c>
      <c r="H191" s="7" t="s">
        <v>58</v>
      </c>
      <c r="I191" s="7" t="s">
        <v>57</v>
      </c>
      <c r="J191" s="7" t="s">
        <v>58</v>
      </c>
      <c r="K191" s="7" t="s">
        <v>57</v>
      </c>
      <c r="L191" s="7" t="s">
        <v>58</v>
      </c>
      <c r="M191" s="7" t="s">
        <v>57</v>
      </c>
    </row>
    <row r="192" spans="1:13" ht="13.5">
      <c r="A192" s="7">
        <v>1</v>
      </c>
      <c r="B192" s="7">
        <v>2</v>
      </c>
      <c r="C192" s="7">
        <v>3</v>
      </c>
      <c r="D192" s="7">
        <v>4</v>
      </c>
      <c r="E192" s="7">
        <v>5</v>
      </c>
      <c r="F192" s="7">
        <v>6</v>
      </c>
      <c r="G192" s="7">
        <v>7</v>
      </c>
      <c r="H192" s="7">
        <v>8</v>
      </c>
      <c r="I192" s="7">
        <v>9</v>
      </c>
      <c r="J192" s="7">
        <v>10</v>
      </c>
      <c r="K192" s="7">
        <v>11</v>
      </c>
      <c r="L192" s="7">
        <v>12</v>
      </c>
      <c r="M192" s="7">
        <v>13</v>
      </c>
    </row>
    <row r="193" spans="1:13" ht="13.5">
      <c r="A193" s="7" t="s">
        <v>22</v>
      </c>
      <c r="B193" s="7" t="s">
        <v>22</v>
      </c>
      <c r="C193" s="7" t="s">
        <v>22</v>
      </c>
      <c r="D193" s="7" t="s">
        <v>22</v>
      </c>
      <c r="E193" s="7" t="s">
        <v>22</v>
      </c>
      <c r="F193" s="7" t="s">
        <v>22</v>
      </c>
      <c r="G193" s="7" t="s">
        <v>22</v>
      </c>
      <c r="H193" s="7" t="s">
        <v>22</v>
      </c>
      <c r="I193" s="7" t="s">
        <v>22</v>
      </c>
      <c r="J193" s="7" t="s">
        <v>22</v>
      </c>
      <c r="K193" s="7" t="s">
        <v>22</v>
      </c>
      <c r="L193" s="7" t="s">
        <v>22</v>
      </c>
      <c r="M193" s="7" t="s">
        <v>22</v>
      </c>
    </row>
    <row r="194" spans="1:13" ht="13.5">
      <c r="A194" s="7" t="s">
        <v>22</v>
      </c>
      <c r="B194" s="7" t="s">
        <v>22</v>
      </c>
      <c r="C194" s="7" t="s">
        <v>22</v>
      </c>
      <c r="D194" s="7" t="s">
        <v>22</v>
      </c>
      <c r="E194" s="7" t="s">
        <v>22</v>
      </c>
      <c r="F194" s="7" t="s">
        <v>22</v>
      </c>
      <c r="G194" s="7" t="s">
        <v>22</v>
      </c>
      <c r="H194" s="7" t="s">
        <v>22</v>
      </c>
      <c r="I194" s="7" t="s">
        <v>22</v>
      </c>
      <c r="J194" s="7" t="s">
        <v>22</v>
      </c>
      <c r="K194" s="7" t="s">
        <v>22</v>
      </c>
      <c r="L194" s="7" t="s">
        <v>22</v>
      </c>
      <c r="M194" s="7" t="s">
        <v>22</v>
      </c>
    </row>
    <row r="197" spans="1:10" ht="48" customHeight="1">
      <c r="A197" s="69" t="s">
        <v>59</v>
      </c>
      <c r="B197" s="69"/>
      <c r="C197" s="69"/>
      <c r="D197" s="69"/>
      <c r="E197" s="69"/>
      <c r="F197" s="69"/>
      <c r="G197" s="69"/>
      <c r="H197" s="69"/>
      <c r="I197" s="69"/>
      <c r="J197" s="69"/>
    </row>
    <row r="198" spans="1:10" ht="13.5">
      <c r="A198" s="69" t="s">
        <v>60</v>
      </c>
      <c r="B198" s="69"/>
      <c r="C198" s="69"/>
      <c r="D198" s="69"/>
      <c r="E198" s="69"/>
      <c r="F198" s="69"/>
      <c r="G198" s="69"/>
      <c r="H198" s="69"/>
      <c r="I198" s="69"/>
      <c r="J198" s="69"/>
    </row>
    <row r="199" spans="1:10" ht="13.5">
      <c r="A199" s="69" t="s">
        <v>61</v>
      </c>
      <c r="B199" s="69"/>
      <c r="C199" s="69"/>
      <c r="D199" s="69"/>
      <c r="E199" s="69"/>
      <c r="F199" s="69"/>
      <c r="G199" s="69"/>
      <c r="H199" s="69"/>
      <c r="I199" s="69"/>
      <c r="J199" s="69"/>
    </row>
    <row r="200" ht="13.5">
      <c r="A200" s="4" t="s">
        <v>13</v>
      </c>
    </row>
    <row r="203" spans="1:10" ht="72.75" customHeight="1">
      <c r="A203" s="70" t="s">
        <v>62</v>
      </c>
      <c r="B203" s="70" t="s">
        <v>15</v>
      </c>
      <c r="C203" s="70" t="s">
        <v>63</v>
      </c>
      <c r="D203" s="70" t="s">
        <v>105</v>
      </c>
      <c r="E203" s="70" t="s">
        <v>64</v>
      </c>
      <c r="F203" s="70" t="s">
        <v>65</v>
      </c>
      <c r="G203" s="70" t="s">
        <v>106</v>
      </c>
      <c r="H203" s="70" t="s">
        <v>66</v>
      </c>
      <c r="I203" s="70"/>
      <c r="J203" s="70" t="s">
        <v>107</v>
      </c>
    </row>
    <row r="204" spans="1:10" ht="27">
      <c r="A204" s="70"/>
      <c r="B204" s="70"/>
      <c r="C204" s="70"/>
      <c r="D204" s="70"/>
      <c r="E204" s="70"/>
      <c r="F204" s="70"/>
      <c r="G204" s="70"/>
      <c r="H204" s="7" t="s">
        <v>67</v>
      </c>
      <c r="I204" s="7" t="s">
        <v>68</v>
      </c>
      <c r="J204" s="70"/>
    </row>
    <row r="205" spans="1:10" ht="13.5">
      <c r="A205" s="7">
        <v>1</v>
      </c>
      <c r="B205" s="7">
        <v>2</v>
      </c>
      <c r="C205" s="7">
        <v>3</v>
      </c>
      <c r="D205" s="7">
        <v>4</v>
      </c>
      <c r="E205" s="7">
        <v>5</v>
      </c>
      <c r="F205" s="7">
        <v>6</v>
      </c>
      <c r="G205" s="7">
        <v>7</v>
      </c>
      <c r="H205" s="7">
        <v>8</v>
      </c>
      <c r="I205" s="7">
        <v>9</v>
      </c>
      <c r="J205" s="7">
        <v>10</v>
      </c>
    </row>
    <row r="206" spans="1:10" ht="13.5">
      <c r="A206" s="7" t="s">
        <v>22</v>
      </c>
      <c r="B206" s="7" t="s">
        <v>22</v>
      </c>
      <c r="C206" s="7" t="s">
        <v>22</v>
      </c>
      <c r="D206" s="7" t="s">
        <v>22</v>
      </c>
      <c r="E206" s="7" t="s">
        <v>22</v>
      </c>
      <c r="F206" s="7" t="s">
        <v>22</v>
      </c>
      <c r="G206" s="7" t="s">
        <v>22</v>
      </c>
      <c r="H206" s="7" t="s">
        <v>22</v>
      </c>
      <c r="I206" s="7" t="s">
        <v>22</v>
      </c>
      <c r="J206" s="7" t="s">
        <v>22</v>
      </c>
    </row>
    <row r="207" spans="1:10" ht="13.5">
      <c r="A207" s="7" t="s">
        <v>22</v>
      </c>
      <c r="B207" s="7" t="s">
        <v>22</v>
      </c>
      <c r="C207" s="7" t="s">
        <v>22</v>
      </c>
      <c r="D207" s="7" t="s">
        <v>22</v>
      </c>
      <c r="E207" s="7" t="s">
        <v>22</v>
      </c>
      <c r="F207" s="7" t="s">
        <v>22</v>
      </c>
      <c r="G207" s="7" t="s">
        <v>22</v>
      </c>
      <c r="H207" s="7" t="s">
        <v>22</v>
      </c>
      <c r="I207" s="7" t="s">
        <v>22</v>
      </c>
      <c r="J207" s="7" t="s">
        <v>22</v>
      </c>
    </row>
    <row r="208" spans="1:10" ht="13.5">
      <c r="A208" s="7" t="s">
        <v>22</v>
      </c>
      <c r="B208" s="7" t="s">
        <v>26</v>
      </c>
      <c r="C208" s="7" t="s">
        <v>22</v>
      </c>
      <c r="D208" s="7" t="s">
        <v>22</v>
      </c>
      <c r="E208" s="7" t="s">
        <v>22</v>
      </c>
      <c r="F208" s="7" t="s">
        <v>22</v>
      </c>
      <c r="G208" s="7" t="s">
        <v>22</v>
      </c>
      <c r="H208" s="7" t="s">
        <v>22</v>
      </c>
      <c r="I208" s="7" t="s">
        <v>22</v>
      </c>
      <c r="J208" s="7" t="s">
        <v>22</v>
      </c>
    </row>
    <row r="211" spans="1:12" ht="13.5">
      <c r="A211" s="66" t="s">
        <v>69</v>
      </c>
      <c r="B211" s="66"/>
      <c r="C211" s="66"/>
      <c r="D211" s="66"/>
      <c r="E211" s="66"/>
      <c r="F211" s="66"/>
      <c r="G211" s="66"/>
      <c r="H211" s="66"/>
      <c r="I211" s="66"/>
      <c r="J211" s="66"/>
      <c r="K211" s="66"/>
      <c r="L211" s="66"/>
    </row>
    <row r="212" ht="13.5">
      <c r="A212" s="4" t="s">
        <v>13</v>
      </c>
    </row>
    <row r="215" spans="1:12" ht="13.5">
      <c r="A215" s="70" t="s">
        <v>62</v>
      </c>
      <c r="B215" s="70" t="s">
        <v>15</v>
      </c>
      <c r="C215" s="70" t="s">
        <v>52</v>
      </c>
      <c r="D215" s="70"/>
      <c r="E215" s="70"/>
      <c r="F215" s="70"/>
      <c r="G215" s="70"/>
      <c r="H215" s="70" t="s">
        <v>52</v>
      </c>
      <c r="I215" s="70"/>
      <c r="J215" s="70"/>
      <c r="K215" s="70"/>
      <c r="L215" s="70"/>
    </row>
    <row r="216" spans="1:12" ht="150.75" customHeight="1">
      <c r="A216" s="70"/>
      <c r="B216" s="70"/>
      <c r="C216" s="70" t="s">
        <v>70</v>
      </c>
      <c r="D216" s="70" t="s">
        <v>71</v>
      </c>
      <c r="E216" s="70" t="s">
        <v>72</v>
      </c>
      <c r="F216" s="70"/>
      <c r="G216" s="70" t="s">
        <v>108</v>
      </c>
      <c r="H216" s="70" t="s">
        <v>73</v>
      </c>
      <c r="I216" s="70" t="s">
        <v>109</v>
      </c>
      <c r="J216" s="70" t="s">
        <v>72</v>
      </c>
      <c r="K216" s="70"/>
      <c r="L216" s="70" t="s">
        <v>110</v>
      </c>
    </row>
    <row r="217" spans="1:12" ht="27">
      <c r="A217" s="70"/>
      <c r="B217" s="70"/>
      <c r="C217" s="70"/>
      <c r="D217" s="70"/>
      <c r="E217" s="7" t="s">
        <v>67</v>
      </c>
      <c r="F217" s="7" t="s">
        <v>68</v>
      </c>
      <c r="G217" s="70"/>
      <c r="H217" s="70"/>
      <c r="I217" s="70"/>
      <c r="J217" s="7" t="s">
        <v>67</v>
      </c>
      <c r="K217" s="7" t="s">
        <v>68</v>
      </c>
      <c r="L217" s="70"/>
    </row>
    <row r="218" spans="1:12" ht="13.5">
      <c r="A218" s="7">
        <v>1</v>
      </c>
      <c r="B218" s="7">
        <v>2</v>
      </c>
      <c r="C218" s="7">
        <v>3</v>
      </c>
      <c r="D218" s="7">
        <v>4</v>
      </c>
      <c r="E218" s="7">
        <v>5</v>
      </c>
      <c r="F218" s="7">
        <v>6</v>
      </c>
      <c r="G218" s="7">
        <v>7</v>
      </c>
      <c r="H218" s="7">
        <v>8</v>
      </c>
      <c r="I218" s="7">
        <v>9</v>
      </c>
      <c r="J218" s="7">
        <v>10</v>
      </c>
      <c r="K218" s="7">
        <v>11</v>
      </c>
      <c r="L218" s="7">
        <v>12</v>
      </c>
    </row>
    <row r="219" spans="1:12" ht="13.5">
      <c r="A219" s="7" t="s">
        <v>22</v>
      </c>
      <c r="B219" s="7" t="s">
        <v>22</v>
      </c>
      <c r="C219" s="7" t="s">
        <v>22</v>
      </c>
      <c r="D219" s="7" t="s">
        <v>22</v>
      </c>
      <c r="E219" s="7" t="s">
        <v>22</v>
      </c>
      <c r="F219" s="7" t="s">
        <v>22</v>
      </c>
      <c r="G219" s="7" t="s">
        <v>22</v>
      </c>
      <c r="H219" s="7" t="s">
        <v>22</v>
      </c>
      <c r="I219" s="7" t="s">
        <v>22</v>
      </c>
      <c r="J219" s="7" t="s">
        <v>22</v>
      </c>
      <c r="K219" s="7" t="s">
        <v>22</v>
      </c>
      <c r="L219" s="7" t="s">
        <v>22</v>
      </c>
    </row>
    <row r="220" spans="1:12" ht="13.5">
      <c r="A220" s="7" t="s">
        <v>22</v>
      </c>
      <c r="B220" s="7" t="s">
        <v>22</v>
      </c>
      <c r="C220" s="7" t="s">
        <v>22</v>
      </c>
      <c r="D220" s="7" t="s">
        <v>22</v>
      </c>
      <c r="E220" s="7" t="s">
        <v>22</v>
      </c>
      <c r="F220" s="7" t="s">
        <v>22</v>
      </c>
      <c r="G220" s="7" t="s">
        <v>22</v>
      </c>
      <c r="H220" s="7" t="s">
        <v>22</v>
      </c>
      <c r="I220" s="7" t="s">
        <v>22</v>
      </c>
      <c r="J220" s="7" t="s">
        <v>22</v>
      </c>
      <c r="K220" s="7" t="s">
        <v>22</v>
      </c>
      <c r="L220" s="7" t="s">
        <v>22</v>
      </c>
    </row>
    <row r="221" spans="1:12" ht="13.5">
      <c r="A221" s="7" t="s">
        <v>22</v>
      </c>
      <c r="B221" s="7" t="s">
        <v>26</v>
      </c>
      <c r="C221" s="7" t="s">
        <v>22</v>
      </c>
      <c r="D221" s="7" t="s">
        <v>22</v>
      </c>
      <c r="E221" s="7" t="s">
        <v>22</v>
      </c>
      <c r="F221" s="7" t="s">
        <v>22</v>
      </c>
      <c r="G221" s="7" t="s">
        <v>22</v>
      </c>
      <c r="H221" s="7" t="s">
        <v>22</v>
      </c>
      <c r="I221" s="7" t="s">
        <v>22</v>
      </c>
      <c r="J221" s="7" t="s">
        <v>22</v>
      </c>
      <c r="K221" s="7" t="s">
        <v>22</v>
      </c>
      <c r="L221" s="7" t="s">
        <v>22</v>
      </c>
    </row>
    <row r="224" spans="1:9" ht="13.5">
      <c r="A224" s="66" t="s">
        <v>74</v>
      </c>
      <c r="B224" s="66"/>
      <c r="C224" s="66"/>
      <c r="D224" s="66"/>
      <c r="E224" s="66"/>
      <c r="F224" s="66"/>
      <c r="G224" s="66"/>
      <c r="H224" s="66"/>
      <c r="I224" s="66"/>
    </row>
    <row r="225" ht="13.5">
      <c r="A225" s="4" t="s">
        <v>13</v>
      </c>
    </row>
    <row r="228" spans="1:9" ht="138">
      <c r="A228" s="7" t="s">
        <v>62</v>
      </c>
      <c r="B228" s="7" t="s">
        <v>15</v>
      </c>
      <c r="C228" s="7" t="s">
        <v>63</v>
      </c>
      <c r="D228" s="7" t="s">
        <v>75</v>
      </c>
      <c r="E228" s="7" t="s">
        <v>76</v>
      </c>
      <c r="F228" s="7" t="s">
        <v>76</v>
      </c>
      <c r="G228" s="7" t="s">
        <v>77</v>
      </c>
      <c r="H228" s="7" t="s">
        <v>78</v>
      </c>
      <c r="I228" s="7" t="s">
        <v>79</v>
      </c>
    </row>
    <row r="229" spans="1:9" ht="13.5">
      <c r="A229" s="7">
        <v>1</v>
      </c>
      <c r="B229" s="7">
        <v>2</v>
      </c>
      <c r="C229" s="7">
        <v>3</v>
      </c>
      <c r="D229" s="7">
        <v>4</v>
      </c>
      <c r="E229" s="7">
        <v>5</v>
      </c>
      <c r="F229" s="7">
        <v>6</v>
      </c>
      <c r="G229" s="7">
        <v>7</v>
      </c>
      <c r="H229" s="7">
        <v>8</v>
      </c>
      <c r="I229" s="7">
        <v>9</v>
      </c>
    </row>
    <row r="230" spans="1:9" ht="13.5">
      <c r="A230" s="7" t="s">
        <v>22</v>
      </c>
      <c r="B230" s="7" t="s">
        <v>22</v>
      </c>
      <c r="C230" s="7" t="s">
        <v>22</v>
      </c>
      <c r="D230" s="7" t="s">
        <v>22</v>
      </c>
      <c r="E230" s="7" t="s">
        <v>22</v>
      </c>
      <c r="F230" s="7" t="s">
        <v>22</v>
      </c>
      <c r="G230" s="7" t="s">
        <v>22</v>
      </c>
      <c r="H230" s="7" t="s">
        <v>22</v>
      </c>
      <c r="I230" s="7" t="s">
        <v>22</v>
      </c>
    </row>
    <row r="231" spans="1:9" ht="13.5">
      <c r="A231" s="7" t="s">
        <v>22</v>
      </c>
      <c r="B231" s="7" t="s">
        <v>22</v>
      </c>
      <c r="C231" s="7" t="s">
        <v>22</v>
      </c>
      <c r="D231" s="7" t="s">
        <v>22</v>
      </c>
      <c r="E231" s="7" t="s">
        <v>22</v>
      </c>
      <c r="F231" s="7" t="s">
        <v>22</v>
      </c>
      <c r="G231" s="7" t="s">
        <v>22</v>
      </c>
      <c r="H231" s="7" t="s">
        <v>22</v>
      </c>
      <c r="I231" s="7" t="s">
        <v>22</v>
      </c>
    </row>
    <row r="232" spans="1:9" ht="13.5">
      <c r="A232" s="7" t="s">
        <v>22</v>
      </c>
      <c r="B232" s="7" t="s">
        <v>26</v>
      </c>
      <c r="C232" s="7" t="s">
        <v>22</v>
      </c>
      <c r="D232" s="7" t="s">
        <v>22</v>
      </c>
      <c r="E232" s="7" t="s">
        <v>22</v>
      </c>
      <c r="F232" s="7" t="s">
        <v>22</v>
      </c>
      <c r="G232" s="7" t="s">
        <v>22</v>
      </c>
      <c r="H232" s="7" t="s">
        <v>22</v>
      </c>
      <c r="I232" s="7" t="s">
        <v>22</v>
      </c>
    </row>
    <row r="235" spans="1:9" ht="13.5">
      <c r="A235" s="68" t="s">
        <v>80</v>
      </c>
      <c r="B235" s="68"/>
      <c r="C235" s="68"/>
      <c r="D235" s="68"/>
      <c r="E235" s="68"/>
      <c r="F235" s="68"/>
      <c r="G235" s="68"/>
      <c r="H235" s="68"/>
      <c r="I235" s="68"/>
    </row>
    <row r="236" spans="1:9" ht="45.75" customHeight="1">
      <c r="A236" s="69" t="s">
        <v>81</v>
      </c>
      <c r="B236" s="69"/>
      <c r="C236" s="69"/>
      <c r="D236" s="69"/>
      <c r="E236" s="69"/>
      <c r="F236" s="69"/>
      <c r="G236" s="69"/>
      <c r="H236" s="69"/>
      <c r="I236" s="69"/>
    </row>
    <row r="238" spans="1:9" ht="15" customHeight="1">
      <c r="A238" s="66" t="s">
        <v>82</v>
      </c>
      <c r="B238" s="66"/>
      <c r="C238" s="6"/>
      <c r="D238" s="10"/>
      <c r="G238" s="10"/>
      <c r="H238" s="10"/>
      <c r="I238" s="10"/>
    </row>
    <row r="239" spans="1:9" ht="13.5">
      <c r="A239" s="11"/>
      <c r="B239" s="12"/>
      <c r="D239" s="6" t="s">
        <v>83</v>
      </c>
      <c r="G239" s="67" t="s">
        <v>84</v>
      </c>
      <c r="H239" s="67"/>
      <c r="I239" s="67"/>
    </row>
    <row r="240" spans="1:9" ht="15" customHeight="1">
      <c r="A240" s="66" t="s">
        <v>85</v>
      </c>
      <c r="B240" s="66"/>
      <c r="C240" s="6"/>
      <c r="D240" s="10"/>
      <c r="G240" s="10"/>
      <c r="H240" s="10"/>
      <c r="I240" s="10"/>
    </row>
    <row r="241" spans="1:9" ht="13.5">
      <c r="A241" s="5"/>
      <c r="B241" s="6"/>
      <c r="C241" s="6"/>
      <c r="D241" s="6" t="s">
        <v>83</v>
      </c>
      <c r="G241" s="67" t="s">
        <v>84</v>
      </c>
      <c r="H241" s="67"/>
      <c r="I241" s="67"/>
    </row>
  </sheetData>
  <sheetProtection/>
  <mergeCells count="163">
    <mergeCell ref="A18:P18"/>
    <mergeCell ref="A19:P19"/>
    <mergeCell ref="A32:J32"/>
    <mergeCell ref="A45:N45"/>
    <mergeCell ref="A46:N46"/>
    <mergeCell ref="A56:N56"/>
    <mergeCell ref="K23:N23"/>
    <mergeCell ref="A35:A36"/>
    <mergeCell ref="B35:B36"/>
    <mergeCell ref="C35:F35"/>
    <mergeCell ref="A10:N10"/>
    <mergeCell ref="M11:P11"/>
    <mergeCell ref="A11:L11"/>
    <mergeCell ref="M12:P12"/>
    <mergeCell ref="A12:L12"/>
    <mergeCell ref="A66:J66"/>
    <mergeCell ref="O10:P10"/>
    <mergeCell ref="A59:A60"/>
    <mergeCell ref="B59:B60"/>
    <mergeCell ref="C59:F59"/>
    <mergeCell ref="A6:P6"/>
    <mergeCell ref="A7:N7"/>
    <mergeCell ref="O7:P7"/>
    <mergeCell ref="O8:P8"/>
    <mergeCell ref="A8:N8"/>
    <mergeCell ref="O9:P9"/>
    <mergeCell ref="A9:N9"/>
    <mergeCell ref="A215:A217"/>
    <mergeCell ref="C215:G215"/>
    <mergeCell ref="H215:L215"/>
    <mergeCell ref="C216:C217"/>
    <mergeCell ref="D216:D217"/>
    <mergeCell ref="E216:F216"/>
    <mergeCell ref="H216:H217"/>
    <mergeCell ref="J216:K216"/>
    <mergeCell ref="B215:B217"/>
    <mergeCell ref="G216:G217"/>
    <mergeCell ref="H203:I203"/>
    <mergeCell ref="A198:J198"/>
    <mergeCell ref="A199:J199"/>
    <mergeCell ref="J203:J204"/>
    <mergeCell ref="G203:G204"/>
    <mergeCell ref="D203:D204"/>
    <mergeCell ref="J190:K190"/>
    <mergeCell ref="L190:M190"/>
    <mergeCell ref="A186:M186"/>
    <mergeCell ref="C190:C191"/>
    <mergeCell ref="D190:E190"/>
    <mergeCell ref="F190:G190"/>
    <mergeCell ref="B179:B180"/>
    <mergeCell ref="C179:C180"/>
    <mergeCell ref="D179:F179"/>
    <mergeCell ref="G179:I179"/>
    <mergeCell ref="A170:A171"/>
    <mergeCell ref="B170:B171"/>
    <mergeCell ref="C170:C171"/>
    <mergeCell ref="D170:F170"/>
    <mergeCell ref="G170:I170"/>
    <mergeCell ref="A179:A180"/>
    <mergeCell ref="J170:L170"/>
    <mergeCell ref="B156:B158"/>
    <mergeCell ref="C156:F156"/>
    <mergeCell ref="G156:J156"/>
    <mergeCell ref="K156:L156"/>
    <mergeCell ref="A165:L165"/>
    <mergeCell ref="A166:L166"/>
    <mergeCell ref="A167:L167"/>
    <mergeCell ref="M157:M158"/>
    <mergeCell ref="A145:A146"/>
    <mergeCell ref="B145:C145"/>
    <mergeCell ref="D145:E145"/>
    <mergeCell ref="F145:G145"/>
    <mergeCell ref="H145:I145"/>
    <mergeCell ref="E113:G113"/>
    <mergeCell ref="H113:J113"/>
    <mergeCell ref="E130:G130"/>
    <mergeCell ref="H130:J130"/>
    <mergeCell ref="O156:P156"/>
    <mergeCell ref="C157:D157"/>
    <mergeCell ref="E157:F157"/>
    <mergeCell ref="G157:H157"/>
    <mergeCell ref="I157:J157"/>
    <mergeCell ref="M156:N156"/>
    <mergeCell ref="K91:N91"/>
    <mergeCell ref="A91:A92"/>
    <mergeCell ref="C91:F91"/>
    <mergeCell ref="G91:J91"/>
    <mergeCell ref="B91:B92"/>
    <mergeCell ref="K113:M113"/>
    <mergeCell ref="A113:A114"/>
    <mergeCell ref="B113:B114"/>
    <mergeCell ref="C113:C114"/>
    <mergeCell ref="D113:D114"/>
    <mergeCell ref="A69:A70"/>
    <mergeCell ref="B69:B70"/>
    <mergeCell ref="C69:F69"/>
    <mergeCell ref="G69:J69"/>
    <mergeCell ref="A99:J99"/>
    <mergeCell ref="G79:J79"/>
    <mergeCell ref="A87:N87"/>
    <mergeCell ref="A88:N88"/>
    <mergeCell ref="A79:A80"/>
    <mergeCell ref="B79:B80"/>
    <mergeCell ref="A48:A49"/>
    <mergeCell ref="B48:B49"/>
    <mergeCell ref="C48:F48"/>
    <mergeCell ref="G48:J48"/>
    <mergeCell ref="G59:J59"/>
    <mergeCell ref="P157:P158"/>
    <mergeCell ref="K59:N59"/>
    <mergeCell ref="A76:J76"/>
    <mergeCell ref="K48:N48"/>
    <mergeCell ref="A109:M109"/>
    <mergeCell ref="O157:O158"/>
    <mergeCell ref="A126:J126"/>
    <mergeCell ref="A142:K142"/>
    <mergeCell ref="A154:P154"/>
    <mergeCell ref="J145:K145"/>
    <mergeCell ref="A130:A131"/>
    <mergeCell ref="B130:B131"/>
    <mergeCell ref="C130:C131"/>
    <mergeCell ref="D130:D131"/>
    <mergeCell ref="N157:N158"/>
    <mergeCell ref="C79:F79"/>
    <mergeCell ref="A168:L168"/>
    <mergeCell ref="A176:I176"/>
    <mergeCell ref="A156:A158"/>
    <mergeCell ref="K157:K158"/>
    <mergeCell ref="L157:L158"/>
    <mergeCell ref="A110:M110"/>
    <mergeCell ref="B102:B103"/>
    <mergeCell ref="C102:F102"/>
    <mergeCell ref="G102:J102"/>
    <mergeCell ref="G241:I241"/>
    <mergeCell ref="A20:B20"/>
    <mergeCell ref="A23:A24"/>
    <mergeCell ref="B23:B24"/>
    <mergeCell ref="C23:F23"/>
    <mergeCell ref="G23:J23"/>
    <mergeCell ref="A211:L211"/>
    <mergeCell ref="G35:J35"/>
    <mergeCell ref="A190:A191"/>
    <mergeCell ref="B190:B191"/>
    <mergeCell ref="L216:L217"/>
    <mergeCell ref="A224:I224"/>
    <mergeCell ref="A14:P14"/>
    <mergeCell ref="A15:P15"/>
    <mergeCell ref="A16:P16"/>
    <mergeCell ref="A17:P17"/>
    <mergeCell ref="H190:I190"/>
    <mergeCell ref="A203:A204"/>
    <mergeCell ref="B203:B204"/>
    <mergeCell ref="A102:A103"/>
    <mergeCell ref="A238:B238"/>
    <mergeCell ref="A240:B240"/>
    <mergeCell ref="G239:I239"/>
    <mergeCell ref="A235:I235"/>
    <mergeCell ref="A236:I236"/>
    <mergeCell ref="A197:J197"/>
    <mergeCell ref="I216:I217"/>
    <mergeCell ref="C203:C204"/>
    <mergeCell ref="E203:E204"/>
    <mergeCell ref="F203:F204"/>
  </mergeCells>
  <printOptions/>
  <pageMargins left="0.16" right="0.16" top="0.33" bottom="0.29" header="0.31496062992125984" footer="0.31496062992125984"/>
  <pageSetup orientation="landscape" paperSize="9" scale="71" r:id="rId1"/>
</worksheet>
</file>

<file path=xl/worksheets/sheet2.xml><?xml version="1.0" encoding="utf-8"?>
<worksheet xmlns="http://schemas.openxmlformats.org/spreadsheetml/2006/main" xmlns:r="http://schemas.openxmlformats.org/officeDocument/2006/relationships">
  <dimension ref="A1:P357"/>
  <sheetViews>
    <sheetView tabSelected="1" zoomScalePageLayoutView="0" workbookViewId="0" topLeftCell="A348">
      <selection activeCell="H339" sqref="H339"/>
    </sheetView>
  </sheetViews>
  <sheetFormatPr defaultColWidth="9.140625" defaultRowHeight="15"/>
  <cols>
    <col min="1" max="1" width="8.8515625" style="17" customWidth="1"/>
    <col min="2" max="2" width="35.7109375" style="17" customWidth="1"/>
    <col min="3" max="3" width="13.140625" style="17" customWidth="1"/>
    <col min="4" max="4" width="11.28125" style="17" customWidth="1"/>
    <col min="5" max="5" width="12.57421875" style="17" customWidth="1"/>
    <col min="6" max="6" width="12.28125" style="17" customWidth="1"/>
    <col min="7" max="7" width="12.7109375" style="17" customWidth="1"/>
    <col min="8" max="8" width="12.00390625" style="17" customWidth="1"/>
    <col min="9" max="9" width="11.28125" style="17" customWidth="1"/>
    <col min="10" max="11" width="12.421875" style="17" customWidth="1"/>
    <col min="12" max="12" width="12.28125" style="17" customWidth="1"/>
    <col min="13" max="13" width="11.28125" style="17" customWidth="1"/>
    <col min="14" max="14" width="12.140625" style="17" customWidth="1"/>
    <col min="15" max="15" width="12.421875" style="17" bestFit="1" customWidth="1"/>
    <col min="16" max="16384" width="9.140625" style="17" customWidth="1"/>
  </cols>
  <sheetData>
    <row r="1" ht="13.5">
      <c r="P1" s="3" t="s">
        <v>0</v>
      </c>
    </row>
    <row r="2" ht="13.5">
      <c r="P2" s="3" t="s">
        <v>1</v>
      </c>
    </row>
    <row r="3" ht="13.5">
      <c r="P3" s="3" t="s">
        <v>2</v>
      </c>
    </row>
    <row r="4" ht="13.5">
      <c r="P4" s="3" t="s">
        <v>3</v>
      </c>
    </row>
    <row r="5" ht="13.5">
      <c r="P5" s="3" t="s">
        <v>4</v>
      </c>
    </row>
    <row r="6" spans="1:16" ht="13.5">
      <c r="A6" s="75" t="s">
        <v>193</v>
      </c>
      <c r="B6" s="75"/>
      <c r="C6" s="75"/>
      <c r="D6" s="75"/>
      <c r="E6" s="75"/>
      <c r="F6" s="75"/>
      <c r="G6" s="75"/>
      <c r="H6" s="75"/>
      <c r="I6" s="75"/>
      <c r="J6" s="75"/>
      <c r="K6" s="75"/>
      <c r="L6" s="75"/>
      <c r="M6" s="75"/>
      <c r="N6" s="75"/>
      <c r="O6" s="75"/>
      <c r="P6" s="75"/>
    </row>
    <row r="7" spans="1:16" ht="13.5">
      <c r="A7" s="91" t="s">
        <v>135</v>
      </c>
      <c r="B7" s="91"/>
      <c r="C7" s="91"/>
      <c r="D7" s="91"/>
      <c r="E7" s="91"/>
      <c r="F7" s="91"/>
      <c r="G7" s="91"/>
      <c r="H7" s="91"/>
      <c r="I7" s="91"/>
      <c r="J7" s="91"/>
      <c r="K7" s="19"/>
      <c r="L7" s="90">
        <v>600000</v>
      </c>
      <c r="M7" s="90"/>
      <c r="N7" s="19"/>
      <c r="O7" s="76">
        <v>2143442</v>
      </c>
      <c r="P7" s="76"/>
    </row>
    <row r="8" spans="1:16" ht="48" customHeight="1">
      <c r="A8" s="93" t="s">
        <v>6</v>
      </c>
      <c r="B8" s="93"/>
      <c r="C8" s="93"/>
      <c r="D8" s="93"/>
      <c r="E8" s="93"/>
      <c r="F8" s="93"/>
      <c r="G8" s="93"/>
      <c r="H8" s="93"/>
      <c r="I8" s="93"/>
      <c r="J8" s="93"/>
      <c r="K8" s="18"/>
      <c r="L8" s="78" t="s">
        <v>127</v>
      </c>
      <c r="M8" s="78"/>
      <c r="N8" s="18"/>
      <c r="O8" s="89" t="s">
        <v>128</v>
      </c>
      <c r="P8" s="89"/>
    </row>
    <row r="9" spans="1:16" ht="13.5">
      <c r="A9" s="95" t="s">
        <v>136</v>
      </c>
      <c r="B9" s="95"/>
      <c r="C9" s="95"/>
      <c r="D9" s="95"/>
      <c r="E9" s="95"/>
      <c r="F9" s="95"/>
      <c r="G9" s="95"/>
      <c r="H9" s="95"/>
      <c r="I9" s="95"/>
      <c r="J9" s="95"/>
      <c r="K9" s="20"/>
      <c r="L9" s="92">
        <v>6100000</v>
      </c>
      <c r="M9" s="92"/>
      <c r="N9" s="20"/>
      <c r="O9" s="76">
        <v>2143442</v>
      </c>
      <c r="P9" s="76"/>
    </row>
    <row r="10" spans="1:16" ht="45.75" customHeight="1">
      <c r="A10" s="93" t="s">
        <v>9</v>
      </c>
      <c r="B10" s="93"/>
      <c r="C10" s="93"/>
      <c r="D10" s="93"/>
      <c r="E10" s="93"/>
      <c r="F10" s="93"/>
      <c r="G10" s="93"/>
      <c r="H10" s="93"/>
      <c r="I10" s="93"/>
      <c r="J10" s="93"/>
      <c r="K10" s="18"/>
      <c r="L10" s="83" t="s">
        <v>129</v>
      </c>
      <c r="M10" s="83"/>
      <c r="N10" s="18"/>
      <c r="O10" s="89" t="s">
        <v>128</v>
      </c>
      <c r="P10" s="89"/>
    </row>
    <row r="11" spans="1:16" ht="30" customHeight="1">
      <c r="A11" s="21" t="s">
        <v>88</v>
      </c>
      <c r="B11" s="25">
        <v>611141</v>
      </c>
      <c r="C11" s="88">
        <v>611141</v>
      </c>
      <c r="D11" s="88"/>
      <c r="E11" s="88"/>
      <c r="F11" s="88">
        <v>990</v>
      </c>
      <c r="G11" s="88"/>
      <c r="H11" s="88" t="s">
        <v>175</v>
      </c>
      <c r="I11" s="88"/>
      <c r="J11" s="88"/>
      <c r="K11" s="88"/>
      <c r="L11" s="88"/>
      <c r="M11" s="88"/>
      <c r="N11" s="22"/>
      <c r="O11" s="82">
        <v>9530000000</v>
      </c>
      <c r="P11" s="82"/>
    </row>
    <row r="12" spans="2:16" ht="39.75" customHeight="1">
      <c r="B12" s="24" t="s">
        <v>130</v>
      </c>
      <c r="C12" s="87" t="s">
        <v>131</v>
      </c>
      <c r="D12" s="87"/>
      <c r="E12" s="87"/>
      <c r="F12" s="87" t="s">
        <v>132</v>
      </c>
      <c r="G12" s="87"/>
      <c r="H12" s="87" t="s">
        <v>133</v>
      </c>
      <c r="I12" s="87"/>
      <c r="J12" s="87"/>
      <c r="K12" s="87"/>
      <c r="L12" s="87"/>
      <c r="M12" s="87"/>
      <c r="N12" s="23"/>
      <c r="O12" s="87" t="s">
        <v>134</v>
      </c>
      <c r="P12" s="87"/>
    </row>
    <row r="13" spans="1:2" ht="13.5">
      <c r="A13" s="16"/>
      <c r="B13" s="2"/>
    </row>
    <row r="14" spans="1:16" ht="13.5">
      <c r="A14" s="69" t="s">
        <v>194</v>
      </c>
      <c r="B14" s="69"/>
      <c r="C14" s="69"/>
      <c r="D14" s="69"/>
      <c r="E14" s="69"/>
      <c r="F14" s="69"/>
      <c r="G14" s="69"/>
      <c r="H14" s="69"/>
      <c r="I14" s="69"/>
      <c r="J14" s="69"/>
      <c r="K14" s="69"/>
      <c r="L14" s="69"/>
      <c r="M14" s="69"/>
      <c r="N14" s="69"/>
      <c r="O14" s="69"/>
      <c r="P14" s="69"/>
    </row>
    <row r="15" spans="1:16" ht="13.5">
      <c r="A15" s="69" t="s">
        <v>113</v>
      </c>
      <c r="B15" s="69"/>
      <c r="C15" s="69"/>
      <c r="D15" s="69"/>
      <c r="E15" s="69"/>
      <c r="F15" s="69"/>
      <c r="G15" s="69"/>
      <c r="H15" s="69"/>
      <c r="I15" s="69"/>
      <c r="J15" s="69"/>
      <c r="K15" s="69"/>
      <c r="L15" s="69"/>
      <c r="M15" s="69"/>
      <c r="N15" s="69"/>
      <c r="O15" s="69"/>
      <c r="P15" s="69"/>
    </row>
    <row r="16" spans="1:16" s="27" customFormat="1" ht="28.5" customHeight="1">
      <c r="A16" s="66" t="s">
        <v>175</v>
      </c>
      <c r="B16" s="66"/>
      <c r="C16" s="66"/>
      <c r="D16" s="66"/>
      <c r="E16" s="66"/>
      <c r="F16" s="66"/>
      <c r="G16" s="66"/>
      <c r="H16" s="66"/>
      <c r="I16" s="66"/>
      <c r="J16" s="66"/>
      <c r="K16" s="26"/>
      <c r="L16" s="26"/>
      <c r="M16" s="26"/>
      <c r="N16" s="26"/>
      <c r="O16" s="26"/>
      <c r="P16" s="26"/>
    </row>
    <row r="17" spans="1:16" ht="13.5">
      <c r="A17" s="69" t="s">
        <v>114</v>
      </c>
      <c r="B17" s="69"/>
      <c r="C17" s="69"/>
      <c r="D17" s="69"/>
      <c r="E17" s="69"/>
      <c r="F17" s="69"/>
      <c r="G17" s="69"/>
      <c r="H17" s="69"/>
      <c r="I17" s="69"/>
      <c r="J17" s="69"/>
      <c r="K17" s="69"/>
      <c r="L17" s="69"/>
      <c r="M17" s="69"/>
      <c r="N17" s="69"/>
      <c r="O17" s="69"/>
      <c r="P17" s="69"/>
    </row>
    <row r="18" spans="1:16" s="27" customFormat="1" ht="18">
      <c r="A18" s="94" t="s">
        <v>175</v>
      </c>
      <c r="B18" s="94"/>
      <c r="C18" s="94"/>
      <c r="D18" s="94"/>
      <c r="E18" s="94"/>
      <c r="F18" s="94"/>
      <c r="G18" s="94"/>
      <c r="H18" s="94"/>
      <c r="I18" s="94"/>
      <c r="J18" s="94"/>
      <c r="K18" s="94"/>
      <c r="L18" s="94"/>
      <c r="M18" s="94"/>
      <c r="N18" s="94"/>
      <c r="O18" s="26"/>
      <c r="P18" s="26"/>
    </row>
    <row r="19" spans="1:16" s="27" customFormat="1" ht="13.5">
      <c r="A19" s="85"/>
      <c r="B19" s="85"/>
      <c r="C19" s="85"/>
      <c r="D19" s="85"/>
      <c r="E19" s="85"/>
      <c r="F19" s="85"/>
      <c r="G19" s="85"/>
      <c r="H19" s="85"/>
      <c r="I19" s="85"/>
      <c r="J19" s="85"/>
      <c r="K19" s="85"/>
      <c r="L19" s="85"/>
      <c r="M19" s="85"/>
      <c r="N19" s="85"/>
      <c r="O19" s="26"/>
      <c r="P19" s="26"/>
    </row>
    <row r="20" spans="1:16" ht="13.5">
      <c r="A20" s="69" t="s">
        <v>115</v>
      </c>
      <c r="B20" s="69"/>
      <c r="C20" s="69"/>
      <c r="D20" s="69"/>
      <c r="E20" s="69"/>
      <c r="F20" s="69"/>
      <c r="G20" s="69"/>
      <c r="H20" s="69"/>
      <c r="I20" s="69"/>
      <c r="J20" s="69"/>
      <c r="K20" s="69"/>
      <c r="L20" s="69"/>
      <c r="M20" s="69"/>
      <c r="N20" s="69"/>
      <c r="O20" s="69"/>
      <c r="P20" s="69"/>
    </row>
    <row r="21" spans="1:16" s="52" customFormat="1" ht="95.25" customHeight="1">
      <c r="A21" s="85" t="s">
        <v>236</v>
      </c>
      <c r="B21" s="85"/>
      <c r="C21" s="85"/>
      <c r="D21" s="85"/>
      <c r="E21" s="85"/>
      <c r="F21" s="85"/>
      <c r="G21" s="85"/>
      <c r="H21" s="85"/>
      <c r="I21" s="85"/>
      <c r="J21" s="85"/>
      <c r="K21" s="85"/>
      <c r="L21" s="85"/>
      <c r="M21" s="85"/>
      <c r="N21" s="85"/>
      <c r="O21" s="85"/>
      <c r="P21" s="85"/>
    </row>
    <row r="22" spans="1:16" ht="13.5">
      <c r="A22" s="69" t="s">
        <v>116</v>
      </c>
      <c r="B22" s="69"/>
      <c r="C22" s="69"/>
      <c r="D22" s="69"/>
      <c r="E22" s="69"/>
      <c r="F22" s="69"/>
      <c r="G22" s="69"/>
      <c r="H22" s="69"/>
      <c r="I22" s="69"/>
      <c r="J22" s="69"/>
      <c r="K22" s="69"/>
      <c r="L22" s="69"/>
      <c r="M22" s="69"/>
      <c r="N22" s="69"/>
      <c r="O22" s="69"/>
      <c r="P22" s="69"/>
    </row>
    <row r="23" spans="1:16" ht="13.5">
      <c r="A23" s="69" t="s">
        <v>195</v>
      </c>
      <c r="B23" s="69"/>
      <c r="C23" s="69"/>
      <c r="D23" s="69"/>
      <c r="E23" s="69"/>
      <c r="F23" s="69"/>
      <c r="G23" s="69"/>
      <c r="H23" s="69"/>
      <c r="I23" s="69"/>
      <c r="J23" s="69"/>
      <c r="K23" s="69"/>
      <c r="L23" s="69"/>
      <c r="M23" s="69"/>
      <c r="N23" s="69"/>
      <c r="O23" s="69"/>
      <c r="P23" s="69"/>
    </row>
    <row r="24" spans="1:2" ht="13.5">
      <c r="A24" s="71" t="s">
        <v>13</v>
      </c>
      <c r="B24" s="71"/>
    </row>
    <row r="26" spans="1:14" ht="13.5">
      <c r="A26" s="70" t="s">
        <v>14</v>
      </c>
      <c r="B26" s="70" t="s">
        <v>15</v>
      </c>
      <c r="C26" s="70" t="s">
        <v>196</v>
      </c>
      <c r="D26" s="70"/>
      <c r="E26" s="70"/>
      <c r="F26" s="70"/>
      <c r="G26" s="70" t="s">
        <v>197</v>
      </c>
      <c r="H26" s="70"/>
      <c r="I26" s="70"/>
      <c r="J26" s="70"/>
      <c r="K26" s="70" t="s">
        <v>198</v>
      </c>
      <c r="L26" s="70"/>
      <c r="M26" s="70"/>
      <c r="N26" s="70"/>
    </row>
    <row r="27" spans="1:14" ht="68.25" customHeight="1">
      <c r="A27" s="70"/>
      <c r="B27" s="70"/>
      <c r="C27" s="15" t="s">
        <v>19</v>
      </c>
      <c r="D27" s="15" t="s">
        <v>20</v>
      </c>
      <c r="E27" s="15" t="s">
        <v>21</v>
      </c>
      <c r="F27" s="15" t="s">
        <v>91</v>
      </c>
      <c r="G27" s="15" t="s">
        <v>19</v>
      </c>
      <c r="H27" s="15" t="s">
        <v>20</v>
      </c>
      <c r="I27" s="15" t="s">
        <v>21</v>
      </c>
      <c r="J27" s="15" t="s">
        <v>89</v>
      </c>
      <c r="K27" s="15" t="s">
        <v>19</v>
      </c>
      <c r="L27" s="15" t="s">
        <v>20</v>
      </c>
      <c r="M27" s="15" t="s">
        <v>21</v>
      </c>
      <c r="N27" s="15" t="s">
        <v>90</v>
      </c>
    </row>
    <row r="28" spans="1:14" ht="13.5">
      <c r="A28" s="15">
        <v>1</v>
      </c>
      <c r="B28" s="15">
        <v>2</v>
      </c>
      <c r="C28" s="15">
        <v>3</v>
      </c>
      <c r="D28" s="15">
        <v>4</v>
      </c>
      <c r="E28" s="15">
        <v>5</v>
      </c>
      <c r="F28" s="15">
        <v>6</v>
      </c>
      <c r="G28" s="15">
        <v>7</v>
      </c>
      <c r="H28" s="15">
        <v>8</v>
      </c>
      <c r="I28" s="15">
        <v>9</v>
      </c>
      <c r="J28" s="15">
        <v>10</v>
      </c>
      <c r="K28" s="15">
        <v>11</v>
      </c>
      <c r="L28" s="15">
        <v>12</v>
      </c>
      <c r="M28" s="15">
        <v>13</v>
      </c>
      <c r="N28" s="15">
        <v>14</v>
      </c>
    </row>
    <row r="29" spans="1:14" ht="27">
      <c r="A29" s="15"/>
      <c r="B29" s="8" t="s">
        <v>23</v>
      </c>
      <c r="C29" s="15"/>
      <c r="D29" s="15" t="s">
        <v>24</v>
      </c>
      <c r="E29" s="15" t="s">
        <v>24</v>
      </c>
      <c r="F29" s="15">
        <f>C29</f>
        <v>0</v>
      </c>
      <c r="G29" s="15"/>
      <c r="H29" s="15" t="s">
        <v>24</v>
      </c>
      <c r="I29" s="15" t="s">
        <v>24</v>
      </c>
      <c r="J29" s="15">
        <f>G29</f>
        <v>0</v>
      </c>
      <c r="K29" s="15">
        <v>8015880</v>
      </c>
      <c r="L29" s="15" t="s">
        <v>24</v>
      </c>
      <c r="M29" s="15" t="s">
        <v>24</v>
      </c>
      <c r="N29" s="15">
        <f>K29</f>
        <v>8015880</v>
      </c>
    </row>
    <row r="30" spans="1:14" ht="41.25">
      <c r="A30" s="15">
        <v>2501000</v>
      </c>
      <c r="B30" s="8" t="s">
        <v>92</v>
      </c>
      <c r="C30" s="15" t="s">
        <v>24</v>
      </c>
      <c r="D30" s="15"/>
      <c r="E30" s="15" t="s">
        <v>22</v>
      </c>
      <c r="F30" s="15">
        <f>D30</f>
        <v>0</v>
      </c>
      <c r="G30" s="15" t="s">
        <v>24</v>
      </c>
      <c r="H30" s="15"/>
      <c r="I30" s="15" t="s">
        <v>22</v>
      </c>
      <c r="J30" s="15">
        <f>H30</f>
        <v>0</v>
      </c>
      <c r="K30" s="15" t="s">
        <v>24</v>
      </c>
      <c r="L30" s="15">
        <v>65000</v>
      </c>
      <c r="M30" s="15" t="s">
        <v>22</v>
      </c>
      <c r="N30" s="15">
        <f>L30</f>
        <v>65000</v>
      </c>
    </row>
    <row r="31" spans="1:14" s="60" customFormat="1" ht="13.5">
      <c r="A31" s="59">
        <v>250103</v>
      </c>
      <c r="B31" s="8" t="s">
        <v>226</v>
      </c>
      <c r="C31" s="59"/>
      <c r="D31" s="59"/>
      <c r="E31" s="59"/>
      <c r="F31" s="59"/>
      <c r="G31" s="59"/>
      <c r="H31" s="59"/>
      <c r="I31" s="59"/>
      <c r="J31" s="59"/>
      <c r="K31" s="59"/>
      <c r="L31" s="59">
        <v>65000</v>
      </c>
      <c r="M31" s="59"/>
      <c r="N31" s="59">
        <v>65000</v>
      </c>
    </row>
    <row r="32" spans="1:14" s="62" customFormat="1" ht="13.5">
      <c r="A32" s="61"/>
      <c r="B32" s="8" t="s">
        <v>227</v>
      </c>
      <c r="C32" s="61"/>
      <c r="D32" s="61"/>
      <c r="E32" s="61"/>
      <c r="F32" s="61"/>
      <c r="G32" s="61"/>
      <c r="H32" s="61"/>
      <c r="I32" s="61"/>
      <c r="J32" s="61"/>
      <c r="K32" s="61"/>
      <c r="L32" s="61"/>
      <c r="M32" s="61"/>
      <c r="N32" s="61"/>
    </row>
    <row r="33" spans="1:14" ht="27">
      <c r="A33" s="15"/>
      <c r="B33" s="8" t="s">
        <v>93</v>
      </c>
      <c r="C33" s="15" t="s">
        <v>24</v>
      </c>
      <c r="D33" s="15"/>
      <c r="E33" s="15"/>
      <c r="F33" s="15">
        <f>D33</f>
        <v>0</v>
      </c>
      <c r="G33" s="15" t="s">
        <v>24</v>
      </c>
      <c r="H33" s="15"/>
      <c r="I33" s="15"/>
      <c r="J33" s="15">
        <f>H33</f>
        <v>0</v>
      </c>
      <c r="K33" s="15" t="s">
        <v>24</v>
      </c>
      <c r="L33" s="15">
        <v>0</v>
      </c>
      <c r="M33" s="15" t="s">
        <v>22</v>
      </c>
      <c r="N33" s="15">
        <f>L33</f>
        <v>0</v>
      </c>
    </row>
    <row r="34" spans="1:14" ht="13.5">
      <c r="A34" s="15" t="s">
        <v>22</v>
      </c>
      <c r="B34" s="8" t="s">
        <v>25</v>
      </c>
      <c r="C34" s="15" t="s">
        <v>24</v>
      </c>
      <c r="D34" s="15" t="s">
        <v>22</v>
      </c>
      <c r="E34" s="15" t="s">
        <v>22</v>
      </c>
      <c r="F34" s="15" t="s">
        <v>22</v>
      </c>
      <c r="G34" s="15" t="s">
        <v>24</v>
      </c>
      <c r="H34" s="15" t="s">
        <v>22</v>
      </c>
      <c r="I34" s="15" t="s">
        <v>22</v>
      </c>
      <c r="J34" s="15" t="s">
        <v>22</v>
      </c>
      <c r="K34" s="15" t="s">
        <v>24</v>
      </c>
      <c r="L34" s="15" t="s">
        <v>22</v>
      </c>
      <c r="M34" s="15" t="s">
        <v>22</v>
      </c>
      <c r="N34" s="15" t="s">
        <v>22</v>
      </c>
    </row>
    <row r="35" spans="1:14" ht="13.5">
      <c r="A35" s="15" t="s">
        <v>22</v>
      </c>
      <c r="B35" s="15" t="s">
        <v>26</v>
      </c>
      <c r="C35" s="37">
        <f>C29</f>
        <v>0</v>
      </c>
      <c r="D35" s="37">
        <f>D30+D33</f>
        <v>0</v>
      </c>
      <c r="E35" s="37">
        <v>197910</v>
      </c>
      <c r="F35" s="37">
        <f>C35+D35</f>
        <v>0</v>
      </c>
      <c r="G35" s="37">
        <f>G29</f>
        <v>0</v>
      </c>
      <c r="H35" s="37">
        <f>H30+H33</f>
        <v>0</v>
      </c>
      <c r="I35" s="37">
        <f>I33</f>
        <v>0</v>
      </c>
      <c r="J35" s="37">
        <f>J29+J30+J33</f>
        <v>0</v>
      </c>
      <c r="K35" s="37">
        <f>K29</f>
        <v>8015880</v>
      </c>
      <c r="L35" s="37">
        <f>L30+L33</f>
        <v>65000</v>
      </c>
      <c r="M35" s="37" t="s">
        <v>22</v>
      </c>
      <c r="N35" s="37">
        <f>K35+L35</f>
        <v>8080880</v>
      </c>
    </row>
    <row r="37" spans="1:10" ht="13.5">
      <c r="A37" s="66" t="s">
        <v>199</v>
      </c>
      <c r="B37" s="66"/>
      <c r="C37" s="66"/>
      <c r="D37" s="66"/>
      <c r="E37" s="66"/>
      <c r="F37" s="66"/>
      <c r="G37" s="66"/>
      <c r="H37" s="66"/>
      <c r="I37" s="66"/>
      <c r="J37" s="66"/>
    </row>
    <row r="38" ht="13.5">
      <c r="A38" s="16" t="s">
        <v>13</v>
      </c>
    </row>
    <row r="40" spans="1:10" ht="13.5">
      <c r="A40" s="70" t="s">
        <v>14</v>
      </c>
      <c r="B40" s="70" t="s">
        <v>15</v>
      </c>
      <c r="C40" s="70" t="s">
        <v>137</v>
      </c>
      <c r="D40" s="70"/>
      <c r="E40" s="70"/>
      <c r="F40" s="70"/>
      <c r="G40" s="70" t="s">
        <v>200</v>
      </c>
      <c r="H40" s="70"/>
      <c r="I40" s="70"/>
      <c r="J40" s="70"/>
    </row>
    <row r="41" spans="1:10" ht="60.75" customHeight="1">
      <c r="A41" s="70"/>
      <c r="B41" s="70"/>
      <c r="C41" s="15" t="s">
        <v>19</v>
      </c>
      <c r="D41" s="15" t="s">
        <v>20</v>
      </c>
      <c r="E41" s="15" t="s">
        <v>21</v>
      </c>
      <c r="F41" s="15" t="s">
        <v>91</v>
      </c>
      <c r="G41" s="15" t="s">
        <v>19</v>
      </c>
      <c r="H41" s="15" t="s">
        <v>20</v>
      </c>
      <c r="I41" s="15" t="s">
        <v>21</v>
      </c>
      <c r="J41" s="15" t="s">
        <v>89</v>
      </c>
    </row>
    <row r="42" spans="1:10" ht="13.5">
      <c r="A42" s="15">
        <v>1</v>
      </c>
      <c r="B42" s="15">
        <v>2</v>
      </c>
      <c r="C42" s="15">
        <v>3</v>
      </c>
      <c r="D42" s="15">
        <v>4</v>
      </c>
      <c r="E42" s="15">
        <v>5</v>
      </c>
      <c r="F42" s="15">
        <v>6</v>
      </c>
      <c r="G42" s="15">
        <v>7</v>
      </c>
      <c r="H42" s="15">
        <v>8</v>
      </c>
      <c r="I42" s="15">
        <v>9</v>
      </c>
      <c r="J42" s="15">
        <v>10</v>
      </c>
    </row>
    <row r="43" spans="1:10" ht="27">
      <c r="A43" s="8" t="s">
        <v>22</v>
      </c>
      <c r="B43" s="8" t="s">
        <v>23</v>
      </c>
      <c r="C43" s="32">
        <v>9181000</v>
      </c>
      <c r="D43" s="32" t="s">
        <v>24</v>
      </c>
      <c r="E43" s="32" t="s">
        <v>22</v>
      </c>
      <c r="F43" s="32">
        <v>9181000</v>
      </c>
      <c r="G43" s="32">
        <v>9774573</v>
      </c>
      <c r="H43" s="32" t="s">
        <v>24</v>
      </c>
      <c r="I43" s="32" t="s">
        <v>22</v>
      </c>
      <c r="J43" s="33">
        <f>G43</f>
        <v>9774573</v>
      </c>
    </row>
    <row r="44" spans="1:10" ht="41.25">
      <c r="A44" s="8" t="s">
        <v>22</v>
      </c>
      <c r="B44" s="8" t="s">
        <v>94</v>
      </c>
      <c r="C44" s="32" t="s">
        <v>24</v>
      </c>
      <c r="D44" s="32" t="s">
        <v>22</v>
      </c>
      <c r="E44" s="32" t="s">
        <v>22</v>
      </c>
      <c r="F44" s="32" t="s">
        <v>22</v>
      </c>
      <c r="G44" s="32" t="s">
        <v>24</v>
      </c>
      <c r="H44" s="32" t="s">
        <v>22</v>
      </c>
      <c r="I44" s="32" t="s">
        <v>22</v>
      </c>
      <c r="J44" s="33" t="s">
        <v>22</v>
      </c>
    </row>
    <row r="45" spans="1:10" ht="27">
      <c r="A45" s="8" t="s">
        <v>22</v>
      </c>
      <c r="B45" s="8" t="s">
        <v>95</v>
      </c>
      <c r="C45" s="32" t="s">
        <v>24</v>
      </c>
      <c r="D45" s="32" t="s">
        <v>22</v>
      </c>
      <c r="E45" s="32" t="s">
        <v>22</v>
      </c>
      <c r="F45" s="32" t="s">
        <v>22</v>
      </c>
      <c r="G45" s="32" t="s">
        <v>24</v>
      </c>
      <c r="H45" s="32" t="s">
        <v>22</v>
      </c>
      <c r="I45" s="32" t="s">
        <v>22</v>
      </c>
      <c r="J45" s="33" t="s">
        <v>22</v>
      </c>
    </row>
    <row r="46" spans="1:10" ht="13.5">
      <c r="A46" s="8" t="s">
        <v>22</v>
      </c>
      <c r="B46" s="8" t="s">
        <v>25</v>
      </c>
      <c r="C46" s="32" t="s">
        <v>24</v>
      </c>
      <c r="D46" s="32" t="s">
        <v>22</v>
      </c>
      <c r="E46" s="32" t="s">
        <v>22</v>
      </c>
      <c r="F46" s="32" t="s">
        <v>22</v>
      </c>
      <c r="G46" s="32" t="s">
        <v>24</v>
      </c>
      <c r="H46" s="32" t="s">
        <v>22</v>
      </c>
      <c r="I46" s="32" t="s">
        <v>22</v>
      </c>
      <c r="J46" s="33" t="s">
        <v>22</v>
      </c>
    </row>
    <row r="47" spans="1:10" ht="13.5">
      <c r="A47" s="8" t="s">
        <v>22</v>
      </c>
      <c r="B47" s="15" t="s">
        <v>26</v>
      </c>
      <c r="C47" s="57">
        <f>C43</f>
        <v>9181000</v>
      </c>
      <c r="D47" s="57" t="s">
        <v>22</v>
      </c>
      <c r="E47" s="57" t="s">
        <v>22</v>
      </c>
      <c r="F47" s="57">
        <f>F43</f>
        <v>9181000</v>
      </c>
      <c r="G47" s="57">
        <f>G43</f>
        <v>9774573</v>
      </c>
      <c r="H47" s="57" t="s">
        <v>22</v>
      </c>
      <c r="I47" s="57" t="s">
        <v>22</v>
      </c>
      <c r="J47" s="57">
        <f>J43</f>
        <v>9774573</v>
      </c>
    </row>
    <row r="50" spans="1:14" ht="13.5">
      <c r="A50" s="69" t="s">
        <v>28</v>
      </c>
      <c r="B50" s="69"/>
      <c r="C50" s="69"/>
      <c r="D50" s="69"/>
      <c r="E50" s="69"/>
      <c r="F50" s="69"/>
      <c r="G50" s="69"/>
      <c r="H50" s="69"/>
      <c r="I50" s="69"/>
      <c r="J50" s="69"/>
      <c r="K50" s="69"/>
      <c r="L50" s="69"/>
      <c r="M50" s="69"/>
      <c r="N50" s="69"/>
    </row>
    <row r="51" spans="1:14" ht="13.5">
      <c r="A51" s="69" t="s">
        <v>201</v>
      </c>
      <c r="B51" s="69"/>
      <c r="C51" s="69"/>
      <c r="D51" s="69"/>
      <c r="E51" s="69"/>
      <c r="F51" s="69"/>
      <c r="G51" s="69"/>
      <c r="H51" s="69"/>
      <c r="I51" s="69"/>
      <c r="J51" s="69"/>
      <c r="K51" s="69"/>
      <c r="L51" s="69"/>
      <c r="M51" s="69"/>
      <c r="N51" s="69"/>
    </row>
    <row r="52" ht="13.5">
      <c r="A52" s="16" t="s">
        <v>13</v>
      </c>
    </row>
    <row r="53" spans="1:14" ht="21.75" customHeight="1">
      <c r="A53" s="70" t="s">
        <v>30</v>
      </c>
      <c r="B53" s="70" t="s">
        <v>15</v>
      </c>
      <c r="C53" s="70" t="s">
        <v>196</v>
      </c>
      <c r="D53" s="70"/>
      <c r="E53" s="70"/>
      <c r="F53" s="70"/>
      <c r="G53" s="70" t="s">
        <v>197</v>
      </c>
      <c r="H53" s="70"/>
      <c r="I53" s="70"/>
      <c r="J53" s="70"/>
      <c r="K53" s="70" t="s">
        <v>198</v>
      </c>
      <c r="L53" s="70"/>
      <c r="M53" s="70"/>
      <c r="N53" s="70"/>
    </row>
    <row r="54" spans="1:14" ht="69" customHeight="1">
      <c r="A54" s="70"/>
      <c r="B54" s="70"/>
      <c r="C54" s="15" t="s">
        <v>19</v>
      </c>
      <c r="D54" s="15" t="s">
        <v>20</v>
      </c>
      <c r="E54" s="15" t="s">
        <v>21</v>
      </c>
      <c r="F54" s="15" t="s">
        <v>91</v>
      </c>
      <c r="G54" s="15" t="s">
        <v>19</v>
      </c>
      <c r="H54" s="15" t="s">
        <v>20</v>
      </c>
      <c r="I54" s="15" t="s">
        <v>21</v>
      </c>
      <c r="J54" s="15" t="s">
        <v>89</v>
      </c>
      <c r="K54" s="15" t="s">
        <v>19</v>
      </c>
      <c r="L54" s="15" t="s">
        <v>20</v>
      </c>
      <c r="M54" s="15" t="s">
        <v>21</v>
      </c>
      <c r="N54" s="15" t="s">
        <v>90</v>
      </c>
    </row>
    <row r="55" spans="1:14" ht="13.5">
      <c r="A55" s="15">
        <v>1</v>
      </c>
      <c r="B55" s="15">
        <v>2</v>
      </c>
      <c r="C55" s="15">
        <v>3</v>
      </c>
      <c r="D55" s="15">
        <v>4</v>
      </c>
      <c r="E55" s="15">
        <v>5</v>
      </c>
      <c r="F55" s="15">
        <v>6</v>
      </c>
      <c r="G55" s="15">
        <v>7</v>
      </c>
      <c r="H55" s="15">
        <v>8</v>
      </c>
      <c r="I55" s="15">
        <v>9</v>
      </c>
      <c r="J55" s="15">
        <v>10</v>
      </c>
      <c r="K55" s="15">
        <v>11</v>
      </c>
      <c r="L55" s="15">
        <v>12</v>
      </c>
      <c r="M55" s="15">
        <v>13</v>
      </c>
      <c r="N55" s="15">
        <v>14</v>
      </c>
    </row>
    <row r="56" spans="1:14" ht="13.5">
      <c r="A56" s="28">
        <v>2111</v>
      </c>
      <c r="B56" s="8" t="s">
        <v>138</v>
      </c>
      <c r="C56" s="33">
        <v>0</v>
      </c>
      <c r="D56" s="33"/>
      <c r="E56" s="33" t="s">
        <v>22</v>
      </c>
      <c r="F56" s="34">
        <f>C56+D56</f>
        <v>0</v>
      </c>
      <c r="G56" s="32">
        <v>0</v>
      </c>
      <c r="H56" s="33"/>
      <c r="I56" s="33" t="s">
        <v>22</v>
      </c>
      <c r="J56" s="33">
        <f>G56+H56</f>
        <v>0</v>
      </c>
      <c r="K56" s="32">
        <v>6107197</v>
      </c>
      <c r="L56" s="32"/>
      <c r="M56" s="33" t="s">
        <v>22</v>
      </c>
      <c r="N56" s="33">
        <f aca="true" t="shared" si="0" ref="N56:N71">K56+L56</f>
        <v>6107197</v>
      </c>
    </row>
    <row r="57" spans="1:14" ht="13.5">
      <c r="A57" s="28">
        <v>2120</v>
      </c>
      <c r="B57" s="8" t="s">
        <v>139</v>
      </c>
      <c r="C57" s="32">
        <v>0</v>
      </c>
      <c r="D57" s="32"/>
      <c r="E57" s="32" t="s">
        <v>22</v>
      </c>
      <c r="F57" s="34">
        <f>C57+D57</f>
        <v>0</v>
      </c>
      <c r="G57" s="32">
        <v>0</v>
      </c>
      <c r="H57" s="32"/>
      <c r="I57" s="32" t="s">
        <v>22</v>
      </c>
      <c r="J57" s="33">
        <f>G57+H57</f>
        <v>0</v>
      </c>
      <c r="K57" s="32">
        <v>1343583</v>
      </c>
      <c r="L57" s="32"/>
      <c r="M57" s="32" t="s">
        <v>22</v>
      </c>
      <c r="N57" s="33">
        <f t="shared" si="0"/>
        <v>1343583</v>
      </c>
    </row>
    <row r="58" spans="1:14" s="29" customFormat="1" ht="27">
      <c r="A58" s="28">
        <v>2210</v>
      </c>
      <c r="B58" s="8" t="s">
        <v>140</v>
      </c>
      <c r="C58" s="32">
        <v>0</v>
      </c>
      <c r="D58" s="32"/>
      <c r="E58" s="32"/>
      <c r="F58" s="34">
        <f aca="true" t="shared" si="1" ref="F58:F72">C58+D58</f>
        <v>0</v>
      </c>
      <c r="G58" s="32"/>
      <c r="H58" s="32"/>
      <c r="I58" s="32"/>
      <c r="J58" s="33">
        <f>G58+H58</f>
        <v>0</v>
      </c>
      <c r="K58" s="32">
        <v>140000</v>
      </c>
      <c r="L58" s="32"/>
      <c r="M58" s="32"/>
      <c r="N58" s="33">
        <f t="shared" si="0"/>
        <v>140000</v>
      </c>
    </row>
    <row r="59" spans="1:14" s="29" customFormat="1" ht="27.75">
      <c r="A59" s="28">
        <v>2220</v>
      </c>
      <c r="B59" s="8" t="s">
        <v>141</v>
      </c>
      <c r="C59" s="32">
        <v>0</v>
      </c>
      <c r="D59" s="32"/>
      <c r="E59" s="32"/>
      <c r="F59" s="34">
        <f t="shared" si="1"/>
        <v>0</v>
      </c>
      <c r="G59" s="32"/>
      <c r="H59" s="32"/>
      <c r="I59" s="32"/>
      <c r="J59" s="33">
        <f>G59+H59</f>
        <v>0</v>
      </c>
      <c r="K59" s="32">
        <v>0</v>
      </c>
      <c r="L59" s="32"/>
      <c r="M59" s="32"/>
      <c r="N59" s="33">
        <f t="shared" si="0"/>
        <v>0</v>
      </c>
    </row>
    <row r="60" spans="1:14" s="29" customFormat="1" ht="13.5">
      <c r="A60" s="28">
        <v>2230</v>
      </c>
      <c r="B60" s="8" t="s">
        <v>142</v>
      </c>
      <c r="C60" s="32">
        <v>0</v>
      </c>
      <c r="D60" s="32"/>
      <c r="E60" s="32"/>
      <c r="F60" s="34">
        <f t="shared" si="1"/>
        <v>0</v>
      </c>
      <c r="G60" s="32">
        <v>0</v>
      </c>
      <c r="H60" s="32"/>
      <c r="I60" s="32"/>
      <c r="J60" s="33">
        <f aca="true" t="shared" si="2" ref="J60:J72">G60+H60</f>
        <v>0</v>
      </c>
      <c r="K60" s="32">
        <v>0</v>
      </c>
      <c r="L60" s="32"/>
      <c r="M60" s="32"/>
      <c r="N60" s="33">
        <f t="shared" si="0"/>
        <v>0</v>
      </c>
    </row>
    <row r="61" spans="1:14" s="29" customFormat="1" ht="13.5">
      <c r="A61" s="28">
        <v>2240</v>
      </c>
      <c r="B61" s="8" t="s">
        <v>143</v>
      </c>
      <c r="C61" s="32">
        <v>0</v>
      </c>
      <c r="D61" s="32"/>
      <c r="E61" s="32"/>
      <c r="F61" s="34">
        <f t="shared" si="1"/>
        <v>0</v>
      </c>
      <c r="G61" s="32">
        <v>0</v>
      </c>
      <c r="H61" s="32"/>
      <c r="I61" s="32"/>
      <c r="J61" s="33">
        <f t="shared" si="2"/>
        <v>0</v>
      </c>
      <c r="K61" s="32">
        <v>172000</v>
      </c>
      <c r="L61" s="32"/>
      <c r="M61" s="32"/>
      <c r="N61" s="33">
        <f t="shared" si="0"/>
        <v>172000</v>
      </c>
    </row>
    <row r="62" spans="1:14" s="29" customFormat="1" ht="13.5">
      <c r="A62" s="28">
        <v>2250</v>
      </c>
      <c r="B62" s="8" t="s">
        <v>144</v>
      </c>
      <c r="C62" s="32">
        <v>0</v>
      </c>
      <c r="D62" s="32"/>
      <c r="E62" s="32"/>
      <c r="F62" s="34">
        <f t="shared" si="1"/>
        <v>0</v>
      </c>
      <c r="G62" s="32">
        <v>0</v>
      </c>
      <c r="H62" s="32"/>
      <c r="I62" s="32"/>
      <c r="J62" s="33">
        <f t="shared" si="2"/>
        <v>0</v>
      </c>
      <c r="K62" s="32">
        <v>3100</v>
      </c>
      <c r="L62" s="32"/>
      <c r="M62" s="32"/>
      <c r="N62" s="33">
        <f t="shared" si="0"/>
        <v>3100</v>
      </c>
    </row>
    <row r="63" spans="1:14" s="29" customFormat="1" ht="13.5">
      <c r="A63" s="28">
        <v>2271</v>
      </c>
      <c r="B63" s="8" t="s">
        <v>145</v>
      </c>
      <c r="C63" s="32">
        <v>0</v>
      </c>
      <c r="D63" s="32"/>
      <c r="E63" s="32"/>
      <c r="F63" s="34">
        <f t="shared" si="1"/>
        <v>0</v>
      </c>
      <c r="G63" s="32">
        <v>0</v>
      </c>
      <c r="H63" s="32"/>
      <c r="I63" s="32"/>
      <c r="J63" s="33">
        <f t="shared" si="2"/>
        <v>0</v>
      </c>
      <c r="K63" s="32">
        <v>0</v>
      </c>
      <c r="L63" s="32"/>
      <c r="M63" s="32"/>
      <c r="N63" s="33">
        <f t="shared" si="0"/>
        <v>0</v>
      </c>
    </row>
    <row r="64" spans="1:14" s="29" customFormat="1" ht="27">
      <c r="A64" s="28">
        <v>2272</v>
      </c>
      <c r="B64" s="8" t="s">
        <v>146</v>
      </c>
      <c r="C64" s="32">
        <v>0</v>
      </c>
      <c r="D64" s="32"/>
      <c r="E64" s="32"/>
      <c r="F64" s="34">
        <f t="shared" si="1"/>
        <v>0</v>
      </c>
      <c r="G64" s="32">
        <v>0</v>
      </c>
      <c r="H64" s="32"/>
      <c r="I64" s="32"/>
      <c r="J64" s="33">
        <f t="shared" si="2"/>
        <v>0</v>
      </c>
      <c r="K64" s="32">
        <v>0</v>
      </c>
      <c r="L64" s="32"/>
      <c r="M64" s="32"/>
      <c r="N64" s="33">
        <f t="shared" si="0"/>
        <v>0</v>
      </c>
    </row>
    <row r="65" spans="1:14" s="29" customFormat="1" ht="13.5">
      <c r="A65" s="28">
        <v>2273</v>
      </c>
      <c r="B65" s="8" t="s">
        <v>147</v>
      </c>
      <c r="C65" s="32">
        <v>0</v>
      </c>
      <c r="D65" s="32"/>
      <c r="E65" s="32"/>
      <c r="F65" s="34">
        <f t="shared" si="1"/>
        <v>0</v>
      </c>
      <c r="G65" s="32">
        <v>0</v>
      </c>
      <c r="H65" s="32"/>
      <c r="I65" s="32"/>
      <c r="J65" s="33">
        <f t="shared" si="2"/>
        <v>0</v>
      </c>
      <c r="K65" s="32">
        <v>240000</v>
      </c>
      <c r="L65" s="32"/>
      <c r="M65" s="32"/>
      <c r="N65" s="33">
        <f t="shared" si="0"/>
        <v>240000</v>
      </c>
    </row>
    <row r="66" spans="1:14" s="29" customFormat="1" ht="13.5">
      <c r="A66" s="28">
        <v>2274</v>
      </c>
      <c r="B66" s="8" t="s">
        <v>148</v>
      </c>
      <c r="C66" s="32">
        <v>0</v>
      </c>
      <c r="D66" s="32"/>
      <c r="E66" s="32"/>
      <c r="F66" s="34">
        <f t="shared" si="1"/>
        <v>0</v>
      </c>
      <c r="G66" s="32">
        <v>0</v>
      </c>
      <c r="H66" s="32"/>
      <c r="I66" s="32"/>
      <c r="J66" s="33">
        <f t="shared" si="2"/>
        <v>0</v>
      </c>
      <c r="K66" s="32">
        <v>0</v>
      </c>
      <c r="L66" s="32"/>
      <c r="M66" s="32"/>
      <c r="N66" s="33">
        <f t="shared" si="0"/>
        <v>0</v>
      </c>
    </row>
    <row r="67" spans="1:14" s="29" customFormat="1" ht="27">
      <c r="A67" s="28">
        <v>2275</v>
      </c>
      <c r="B67" s="8" t="s">
        <v>149</v>
      </c>
      <c r="C67" s="32">
        <v>0</v>
      </c>
      <c r="D67" s="32"/>
      <c r="E67" s="32"/>
      <c r="F67" s="34">
        <f t="shared" si="1"/>
        <v>0</v>
      </c>
      <c r="G67" s="32">
        <v>0</v>
      </c>
      <c r="H67" s="32"/>
      <c r="I67" s="32"/>
      <c r="J67" s="33">
        <f t="shared" si="2"/>
        <v>0</v>
      </c>
      <c r="K67" s="32"/>
      <c r="L67" s="32"/>
      <c r="M67" s="32"/>
      <c r="N67" s="33">
        <f t="shared" si="0"/>
        <v>0</v>
      </c>
    </row>
    <row r="68" spans="1:14" s="29" customFormat="1" ht="41.25">
      <c r="A68" s="28">
        <v>2282</v>
      </c>
      <c r="B68" s="8" t="s">
        <v>150</v>
      </c>
      <c r="C68" s="32">
        <v>0</v>
      </c>
      <c r="D68" s="32"/>
      <c r="E68" s="32"/>
      <c r="F68" s="34">
        <f t="shared" si="1"/>
        <v>0</v>
      </c>
      <c r="G68" s="32">
        <v>0</v>
      </c>
      <c r="H68" s="32"/>
      <c r="I68" s="32"/>
      <c r="J68" s="33">
        <f t="shared" si="2"/>
        <v>0</v>
      </c>
      <c r="K68" s="32">
        <v>5000</v>
      </c>
      <c r="L68" s="32"/>
      <c r="M68" s="32"/>
      <c r="N68" s="33">
        <f t="shared" si="0"/>
        <v>5000</v>
      </c>
    </row>
    <row r="69" spans="1:14" s="29" customFormat="1" ht="13.5">
      <c r="A69" s="28">
        <v>2800</v>
      </c>
      <c r="B69" s="8" t="s">
        <v>151</v>
      </c>
      <c r="C69" s="32">
        <v>0</v>
      </c>
      <c r="D69" s="32"/>
      <c r="E69" s="32"/>
      <c r="F69" s="34">
        <f t="shared" si="1"/>
        <v>0</v>
      </c>
      <c r="G69" s="32">
        <v>0</v>
      </c>
      <c r="H69" s="32"/>
      <c r="I69" s="32"/>
      <c r="J69" s="33">
        <f t="shared" si="2"/>
        <v>0</v>
      </c>
      <c r="K69" s="32">
        <v>5000</v>
      </c>
      <c r="L69" s="32"/>
      <c r="M69" s="32"/>
      <c r="N69" s="33">
        <f t="shared" si="0"/>
        <v>5000</v>
      </c>
    </row>
    <row r="70" spans="1:14" s="29" customFormat="1" ht="27">
      <c r="A70" s="28">
        <v>3110</v>
      </c>
      <c r="B70" s="8" t="s">
        <v>152</v>
      </c>
      <c r="C70" s="32">
        <v>0</v>
      </c>
      <c r="D70" s="32"/>
      <c r="E70" s="32"/>
      <c r="F70" s="34">
        <f t="shared" si="1"/>
        <v>0</v>
      </c>
      <c r="G70" s="32">
        <v>0</v>
      </c>
      <c r="H70" s="32">
        <v>0</v>
      </c>
      <c r="I70" s="32"/>
      <c r="J70" s="33">
        <f t="shared" si="2"/>
        <v>0</v>
      </c>
      <c r="K70" s="32">
        <v>0</v>
      </c>
      <c r="L70" s="32">
        <v>65000</v>
      </c>
      <c r="M70" s="32"/>
      <c r="N70" s="33">
        <f t="shared" si="0"/>
        <v>65000</v>
      </c>
    </row>
    <row r="71" spans="1:14" s="29" customFormat="1" ht="13.5">
      <c r="A71" s="28">
        <v>3132</v>
      </c>
      <c r="B71" s="8" t="s">
        <v>153</v>
      </c>
      <c r="C71" s="32">
        <v>0</v>
      </c>
      <c r="D71" s="32"/>
      <c r="E71" s="32"/>
      <c r="F71" s="34">
        <f t="shared" si="1"/>
        <v>0</v>
      </c>
      <c r="G71" s="32">
        <v>0</v>
      </c>
      <c r="H71" s="32"/>
      <c r="I71" s="32"/>
      <c r="J71" s="33">
        <f t="shared" si="2"/>
        <v>0</v>
      </c>
      <c r="K71" s="32">
        <v>0</v>
      </c>
      <c r="L71" s="32"/>
      <c r="M71" s="32"/>
      <c r="N71" s="33">
        <f t="shared" si="0"/>
        <v>0</v>
      </c>
    </row>
    <row r="72" spans="1:14" s="29" customFormat="1" ht="13.5">
      <c r="A72" s="28"/>
      <c r="B72" s="8"/>
      <c r="C72" s="32"/>
      <c r="D72" s="32"/>
      <c r="E72" s="32"/>
      <c r="F72" s="34">
        <f t="shared" si="1"/>
        <v>0</v>
      </c>
      <c r="G72" s="32">
        <v>0</v>
      </c>
      <c r="H72" s="32"/>
      <c r="I72" s="32"/>
      <c r="J72" s="32">
        <f t="shared" si="2"/>
        <v>0</v>
      </c>
      <c r="K72" s="32"/>
      <c r="L72" s="32"/>
      <c r="M72" s="32"/>
      <c r="N72" s="32"/>
    </row>
    <row r="73" spans="1:15" ht="13.5">
      <c r="A73" s="15" t="s">
        <v>22</v>
      </c>
      <c r="B73" s="15" t="s">
        <v>26</v>
      </c>
      <c r="C73" s="58">
        <f>C56+C57+C58+C61+C62+C63+C65+C67+C69</f>
        <v>0</v>
      </c>
      <c r="D73" s="58">
        <f>D56+D57+D58+D60+D70+D71</f>
        <v>0</v>
      </c>
      <c r="E73" s="58">
        <f>E70+E71</f>
        <v>0</v>
      </c>
      <c r="F73" s="58">
        <f>F56+F57+F58+F59+F60+F61+F62+F63+F64+F65+F66+F67+F68+F69+F70+F71</f>
        <v>0</v>
      </c>
      <c r="G73" s="58">
        <f>G56+G57+G58+G61+G62+G63+G65+G67+G69</f>
        <v>0</v>
      </c>
      <c r="H73" s="58">
        <f>H56+H57+H58+H59+H60+H61+H62+H63+H64+H65+H66+H67+H68+H69+H70+H71</f>
        <v>0</v>
      </c>
      <c r="I73" s="58">
        <f>I70+I71</f>
        <v>0</v>
      </c>
      <c r="J73" s="58">
        <f>J56+J57+J58+J59+J60+J61+J62+J63+J64+J65+J66+J67+J68+J69+J70+J71</f>
        <v>0</v>
      </c>
      <c r="K73" s="58">
        <f>K56+K57+K58+K59+K60+K61+K62+K63+K64+K65+K66+K67+K68+K69</f>
        <v>8015880</v>
      </c>
      <c r="L73" s="32">
        <v>65000</v>
      </c>
      <c r="M73" s="32" t="s">
        <v>22</v>
      </c>
      <c r="N73" s="58">
        <f>K73+L73</f>
        <v>8080880</v>
      </c>
      <c r="O73" s="35"/>
    </row>
    <row r="75" ht="13.5">
      <c r="K75" s="17">
        <v>8015880</v>
      </c>
    </row>
    <row r="76" spans="1:14" ht="13.5">
      <c r="A76" s="66" t="s">
        <v>202</v>
      </c>
      <c r="B76" s="66"/>
      <c r="C76" s="66"/>
      <c r="D76" s="66"/>
      <c r="E76" s="66"/>
      <c r="F76" s="66"/>
      <c r="G76" s="66"/>
      <c r="H76" s="66"/>
      <c r="I76" s="66"/>
      <c r="J76" s="66"/>
      <c r="K76" s="66"/>
      <c r="L76" s="66"/>
      <c r="M76" s="66"/>
      <c r="N76" s="66"/>
    </row>
    <row r="77" ht="13.5">
      <c r="A77" s="16" t="s">
        <v>13</v>
      </c>
    </row>
    <row r="79" spans="1:14" ht="13.5">
      <c r="A79" s="70" t="s">
        <v>32</v>
      </c>
      <c r="B79" s="70" t="s">
        <v>15</v>
      </c>
      <c r="C79" s="70" t="s">
        <v>203</v>
      </c>
      <c r="D79" s="70"/>
      <c r="E79" s="70"/>
      <c r="F79" s="70"/>
      <c r="G79" s="70" t="s">
        <v>197</v>
      </c>
      <c r="H79" s="70"/>
      <c r="I79" s="70"/>
      <c r="J79" s="70"/>
      <c r="K79" s="70" t="s">
        <v>198</v>
      </c>
      <c r="L79" s="70"/>
      <c r="M79" s="70"/>
      <c r="N79" s="70"/>
    </row>
    <row r="80" spans="1:14" ht="58.5" customHeight="1">
      <c r="A80" s="70"/>
      <c r="B80" s="70"/>
      <c r="C80" s="15" t="s">
        <v>19</v>
      </c>
      <c r="D80" s="15" t="s">
        <v>20</v>
      </c>
      <c r="E80" s="15" t="s">
        <v>21</v>
      </c>
      <c r="F80" s="15" t="s">
        <v>91</v>
      </c>
      <c r="G80" s="15" t="s">
        <v>19</v>
      </c>
      <c r="H80" s="15" t="s">
        <v>20</v>
      </c>
      <c r="I80" s="15" t="s">
        <v>21</v>
      </c>
      <c r="J80" s="15" t="s">
        <v>89</v>
      </c>
      <c r="K80" s="15" t="s">
        <v>19</v>
      </c>
      <c r="L80" s="15" t="s">
        <v>20</v>
      </c>
      <c r="M80" s="15" t="s">
        <v>21</v>
      </c>
      <c r="N80" s="15" t="s">
        <v>90</v>
      </c>
    </row>
    <row r="81" spans="1:14" ht="13.5">
      <c r="A81" s="15">
        <v>1</v>
      </c>
      <c r="B81" s="15">
        <v>2</v>
      </c>
      <c r="C81" s="15">
        <v>3</v>
      </c>
      <c r="D81" s="15">
        <v>4</v>
      </c>
      <c r="E81" s="15">
        <v>5</v>
      </c>
      <c r="F81" s="15">
        <v>6</v>
      </c>
      <c r="G81" s="15">
        <v>7</v>
      </c>
      <c r="H81" s="15">
        <v>8</v>
      </c>
      <c r="I81" s="15">
        <v>9</v>
      </c>
      <c r="J81" s="15">
        <v>10</v>
      </c>
      <c r="K81" s="15">
        <v>11</v>
      </c>
      <c r="L81" s="15">
        <v>12</v>
      </c>
      <c r="M81" s="15">
        <v>13</v>
      </c>
      <c r="N81" s="15">
        <v>14</v>
      </c>
    </row>
    <row r="82" spans="1:14" ht="13.5">
      <c r="A82" s="8" t="s">
        <v>22</v>
      </c>
      <c r="B82" s="8" t="s">
        <v>22</v>
      </c>
      <c r="C82" s="8" t="s">
        <v>22</v>
      </c>
      <c r="D82" s="8" t="s">
        <v>22</v>
      </c>
      <c r="E82" s="8" t="s">
        <v>22</v>
      </c>
      <c r="F82" s="8" t="s">
        <v>22</v>
      </c>
      <c r="G82" s="8" t="s">
        <v>22</v>
      </c>
      <c r="H82" s="8" t="s">
        <v>22</v>
      </c>
      <c r="I82" s="8" t="s">
        <v>22</v>
      </c>
      <c r="J82" s="8" t="s">
        <v>22</v>
      </c>
      <c r="K82" s="15" t="s">
        <v>22</v>
      </c>
      <c r="L82" s="8" t="s">
        <v>22</v>
      </c>
      <c r="M82" s="8" t="s">
        <v>22</v>
      </c>
      <c r="N82" s="8" t="s">
        <v>22</v>
      </c>
    </row>
    <row r="83" spans="1:14" ht="13.5">
      <c r="A83" s="15" t="s">
        <v>22</v>
      </c>
      <c r="B83" s="8" t="s">
        <v>22</v>
      </c>
      <c r="C83" s="15" t="s">
        <v>22</v>
      </c>
      <c r="D83" s="15" t="s">
        <v>22</v>
      </c>
      <c r="E83" s="15" t="s">
        <v>22</v>
      </c>
      <c r="F83" s="15" t="s">
        <v>22</v>
      </c>
      <c r="G83" s="15" t="s">
        <v>22</v>
      </c>
      <c r="H83" s="15" t="s">
        <v>22</v>
      </c>
      <c r="I83" s="15" t="s">
        <v>22</v>
      </c>
      <c r="J83" s="15" t="s">
        <v>22</v>
      </c>
      <c r="K83" s="15" t="s">
        <v>22</v>
      </c>
      <c r="L83" s="15" t="s">
        <v>22</v>
      </c>
      <c r="M83" s="15" t="s">
        <v>22</v>
      </c>
      <c r="N83" s="15" t="s">
        <v>22</v>
      </c>
    </row>
    <row r="84" spans="1:14" ht="13.5">
      <c r="A84" s="15" t="s">
        <v>22</v>
      </c>
      <c r="B84" s="15" t="s">
        <v>26</v>
      </c>
      <c r="C84" s="15" t="s">
        <v>22</v>
      </c>
      <c r="D84" s="15" t="s">
        <v>22</v>
      </c>
      <c r="E84" s="15" t="s">
        <v>22</v>
      </c>
      <c r="F84" s="15" t="s">
        <v>22</v>
      </c>
      <c r="G84" s="15" t="s">
        <v>22</v>
      </c>
      <c r="H84" s="15" t="s">
        <v>22</v>
      </c>
      <c r="I84" s="15" t="s">
        <v>22</v>
      </c>
      <c r="J84" s="15" t="s">
        <v>22</v>
      </c>
      <c r="K84" s="15" t="s">
        <v>22</v>
      </c>
      <c r="L84" s="15" t="s">
        <v>22</v>
      </c>
      <c r="M84" s="15" t="s">
        <v>22</v>
      </c>
      <c r="N84" s="15" t="s">
        <v>22</v>
      </c>
    </row>
    <row r="86" spans="1:10" ht="13.5">
      <c r="A86" s="66" t="s">
        <v>204</v>
      </c>
      <c r="B86" s="66"/>
      <c r="C86" s="66"/>
      <c r="D86" s="66"/>
      <c r="E86" s="66"/>
      <c r="F86" s="66"/>
      <c r="G86" s="66"/>
      <c r="H86" s="66"/>
      <c r="I86" s="66"/>
      <c r="J86" s="66"/>
    </row>
    <row r="87" ht="13.5">
      <c r="A87" s="16" t="s">
        <v>13</v>
      </c>
    </row>
    <row r="89" spans="1:10" ht="21.75" customHeight="1">
      <c r="A89" s="70" t="s">
        <v>30</v>
      </c>
      <c r="B89" s="70" t="s">
        <v>15</v>
      </c>
      <c r="C89" s="70" t="s">
        <v>137</v>
      </c>
      <c r="D89" s="70"/>
      <c r="E89" s="70"/>
      <c r="F89" s="70"/>
      <c r="G89" s="70" t="s">
        <v>205</v>
      </c>
      <c r="H89" s="70"/>
      <c r="I89" s="70"/>
      <c r="J89" s="70"/>
    </row>
    <row r="90" spans="1:10" ht="66" customHeight="1">
      <c r="A90" s="70"/>
      <c r="B90" s="70"/>
      <c r="C90" s="15" t="s">
        <v>19</v>
      </c>
      <c r="D90" s="15" t="s">
        <v>20</v>
      </c>
      <c r="E90" s="15" t="s">
        <v>21</v>
      </c>
      <c r="F90" s="15" t="s">
        <v>91</v>
      </c>
      <c r="G90" s="15" t="s">
        <v>19</v>
      </c>
      <c r="H90" s="15" t="s">
        <v>20</v>
      </c>
      <c r="I90" s="15" t="s">
        <v>21</v>
      </c>
      <c r="J90" s="15" t="s">
        <v>89</v>
      </c>
    </row>
    <row r="91" spans="1:10" ht="13.5">
      <c r="A91" s="15">
        <v>1</v>
      </c>
      <c r="B91" s="15">
        <v>2</v>
      </c>
      <c r="C91" s="15">
        <v>3</v>
      </c>
      <c r="D91" s="15">
        <v>4</v>
      </c>
      <c r="E91" s="15">
        <v>5</v>
      </c>
      <c r="F91" s="15">
        <v>6</v>
      </c>
      <c r="G91" s="15">
        <v>7</v>
      </c>
      <c r="H91" s="15">
        <v>8</v>
      </c>
      <c r="I91" s="15">
        <v>9</v>
      </c>
      <c r="J91" s="15">
        <v>10</v>
      </c>
    </row>
    <row r="92" spans="1:10" s="29" customFormat="1" ht="13.5">
      <c r="A92" s="28">
        <v>2111</v>
      </c>
      <c r="B92" s="8" t="s">
        <v>138</v>
      </c>
      <c r="C92" s="32">
        <v>6852700</v>
      </c>
      <c r="D92" s="28"/>
      <c r="E92" s="28"/>
      <c r="F92" s="32">
        <f>C92</f>
        <v>6852700</v>
      </c>
      <c r="G92" s="32">
        <v>7339240</v>
      </c>
      <c r="H92" s="28"/>
      <c r="I92" s="28"/>
      <c r="J92" s="32">
        <f>G92</f>
        <v>7339240</v>
      </c>
    </row>
    <row r="93" spans="1:10" s="29" customFormat="1" ht="13.5">
      <c r="A93" s="28">
        <v>2120</v>
      </c>
      <c r="B93" s="8" t="s">
        <v>139</v>
      </c>
      <c r="C93" s="32">
        <v>1507600</v>
      </c>
      <c r="D93" s="28"/>
      <c r="E93" s="28"/>
      <c r="F93" s="32">
        <f aca="true" t="shared" si="3" ref="F93:F108">C93</f>
        <v>1507600</v>
      </c>
      <c r="G93" s="32">
        <v>1614633</v>
      </c>
      <c r="H93" s="28"/>
      <c r="I93" s="28"/>
      <c r="J93" s="32">
        <f aca="true" t="shared" si="4" ref="J93:J107">G93</f>
        <v>1614633</v>
      </c>
    </row>
    <row r="94" spans="1:10" s="29" customFormat="1" ht="27">
      <c r="A94" s="28">
        <v>2210</v>
      </c>
      <c r="B94" s="8" t="s">
        <v>140</v>
      </c>
      <c r="C94" s="32">
        <v>235000</v>
      </c>
      <c r="D94" s="28"/>
      <c r="E94" s="28"/>
      <c r="F94" s="32">
        <f t="shared" si="3"/>
        <v>235000</v>
      </c>
      <c r="G94" s="32">
        <v>235000</v>
      </c>
      <c r="H94" s="28"/>
      <c r="I94" s="28"/>
      <c r="J94" s="32">
        <f t="shared" si="4"/>
        <v>235000</v>
      </c>
    </row>
    <row r="95" spans="1:10" s="29" customFormat="1" ht="27.75">
      <c r="A95" s="28">
        <v>2220</v>
      </c>
      <c r="B95" s="8" t="s">
        <v>141</v>
      </c>
      <c r="C95" s="32"/>
      <c r="D95" s="28"/>
      <c r="E95" s="28"/>
      <c r="F95" s="32">
        <f t="shared" si="3"/>
        <v>0</v>
      </c>
      <c r="G95" s="32"/>
      <c r="H95" s="28"/>
      <c r="I95" s="28"/>
      <c r="J95" s="32">
        <f t="shared" si="4"/>
        <v>0</v>
      </c>
    </row>
    <row r="96" spans="1:10" s="29" customFormat="1" ht="13.5">
      <c r="A96" s="28">
        <v>2230</v>
      </c>
      <c r="B96" s="8" t="s">
        <v>142</v>
      </c>
      <c r="C96" s="32">
        <v>0</v>
      </c>
      <c r="D96" s="28"/>
      <c r="E96" s="28"/>
      <c r="F96" s="32">
        <f t="shared" si="3"/>
        <v>0</v>
      </c>
      <c r="G96" s="32">
        <v>0</v>
      </c>
      <c r="H96" s="28"/>
      <c r="I96" s="28"/>
      <c r="J96" s="32">
        <f t="shared" si="4"/>
        <v>0</v>
      </c>
    </row>
    <row r="97" spans="1:10" s="29" customFormat="1" ht="13.5">
      <c r="A97" s="28">
        <v>2240</v>
      </c>
      <c r="B97" s="8" t="s">
        <v>143</v>
      </c>
      <c r="C97" s="32">
        <v>204000</v>
      </c>
      <c r="D97" s="28"/>
      <c r="E97" s="28"/>
      <c r="F97" s="32">
        <f t="shared" si="3"/>
        <v>204000</v>
      </c>
      <c r="G97" s="32">
        <v>204000</v>
      </c>
      <c r="H97" s="28"/>
      <c r="I97" s="28"/>
      <c r="J97" s="32">
        <f t="shared" si="4"/>
        <v>204000</v>
      </c>
    </row>
    <row r="98" spans="1:10" s="29" customFormat="1" ht="13.5">
      <c r="A98" s="28">
        <v>2250</v>
      </c>
      <c r="B98" s="8" t="s">
        <v>144</v>
      </c>
      <c r="C98" s="32">
        <v>3500</v>
      </c>
      <c r="D98" s="28"/>
      <c r="E98" s="28"/>
      <c r="F98" s="32">
        <f t="shared" si="3"/>
        <v>3500</v>
      </c>
      <c r="G98" s="32">
        <v>3500</v>
      </c>
      <c r="H98" s="28"/>
      <c r="I98" s="28"/>
      <c r="J98" s="32">
        <f t="shared" si="4"/>
        <v>3500</v>
      </c>
    </row>
    <row r="99" spans="1:10" s="29" customFormat="1" ht="13.5">
      <c r="A99" s="28">
        <v>2271</v>
      </c>
      <c r="B99" s="8" t="s">
        <v>145</v>
      </c>
      <c r="C99" s="32"/>
      <c r="D99" s="28"/>
      <c r="E99" s="28"/>
      <c r="F99" s="32">
        <f t="shared" si="3"/>
        <v>0</v>
      </c>
      <c r="G99" s="32"/>
      <c r="H99" s="28"/>
      <c r="I99" s="28"/>
      <c r="J99" s="32">
        <f t="shared" si="4"/>
        <v>0</v>
      </c>
    </row>
    <row r="100" spans="1:10" s="29" customFormat="1" ht="27">
      <c r="A100" s="28">
        <v>2272</v>
      </c>
      <c r="B100" s="8" t="s">
        <v>146</v>
      </c>
      <c r="C100" s="32">
        <v>0</v>
      </c>
      <c r="D100" s="28"/>
      <c r="E100" s="28"/>
      <c r="F100" s="32">
        <f t="shared" si="3"/>
        <v>0</v>
      </c>
      <c r="G100" s="32">
        <v>0</v>
      </c>
      <c r="H100" s="28"/>
      <c r="I100" s="28"/>
      <c r="J100" s="32">
        <f t="shared" si="4"/>
        <v>0</v>
      </c>
    </row>
    <row r="101" spans="1:10" s="29" customFormat="1" ht="13.5">
      <c r="A101" s="28">
        <v>2273</v>
      </c>
      <c r="B101" s="8" t="s">
        <v>147</v>
      </c>
      <c r="C101" s="32">
        <v>367200</v>
      </c>
      <c r="D101" s="28"/>
      <c r="E101" s="28"/>
      <c r="F101" s="32">
        <f t="shared" si="3"/>
        <v>367200</v>
      </c>
      <c r="G101" s="32">
        <v>367200</v>
      </c>
      <c r="H101" s="28"/>
      <c r="I101" s="28"/>
      <c r="J101" s="32">
        <f t="shared" si="4"/>
        <v>367200</v>
      </c>
    </row>
    <row r="102" spans="1:10" s="29" customFormat="1" ht="13.5">
      <c r="A102" s="28">
        <v>2274</v>
      </c>
      <c r="B102" s="8" t="s">
        <v>148</v>
      </c>
      <c r="C102" s="32">
        <v>0</v>
      </c>
      <c r="D102" s="28"/>
      <c r="E102" s="28"/>
      <c r="F102" s="32">
        <f t="shared" si="3"/>
        <v>0</v>
      </c>
      <c r="G102" s="32">
        <v>0</v>
      </c>
      <c r="H102" s="28"/>
      <c r="I102" s="28"/>
      <c r="J102" s="32">
        <f t="shared" si="4"/>
        <v>0</v>
      </c>
    </row>
    <row r="103" spans="1:10" s="29" customFormat="1" ht="27">
      <c r="A103" s="28">
        <v>2275</v>
      </c>
      <c r="B103" s="8" t="s">
        <v>149</v>
      </c>
      <c r="C103" s="32"/>
      <c r="D103" s="28"/>
      <c r="E103" s="28"/>
      <c r="F103" s="32">
        <f t="shared" si="3"/>
        <v>0</v>
      </c>
      <c r="G103" s="32"/>
      <c r="H103" s="28"/>
      <c r="I103" s="28"/>
      <c r="J103" s="32">
        <f t="shared" si="4"/>
        <v>0</v>
      </c>
    </row>
    <row r="104" spans="1:10" s="29" customFormat="1" ht="41.25">
      <c r="A104" s="28">
        <v>2282</v>
      </c>
      <c r="B104" s="8" t="s">
        <v>150</v>
      </c>
      <c r="C104" s="32">
        <v>5500</v>
      </c>
      <c r="D104" s="28"/>
      <c r="E104" s="28"/>
      <c r="F104" s="32">
        <f t="shared" si="3"/>
        <v>5500</v>
      </c>
      <c r="G104" s="32">
        <v>5500</v>
      </c>
      <c r="H104" s="28"/>
      <c r="I104" s="28"/>
      <c r="J104" s="32">
        <f t="shared" si="4"/>
        <v>5500</v>
      </c>
    </row>
    <row r="105" spans="1:10" s="29" customFormat="1" ht="13.5">
      <c r="A105" s="28">
        <v>2800</v>
      </c>
      <c r="B105" s="8" t="s">
        <v>151</v>
      </c>
      <c r="C105" s="32">
        <v>5500</v>
      </c>
      <c r="D105" s="28"/>
      <c r="E105" s="28"/>
      <c r="F105" s="32">
        <f t="shared" si="3"/>
        <v>5500</v>
      </c>
      <c r="G105" s="32">
        <v>5500</v>
      </c>
      <c r="H105" s="28"/>
      <c r="I105" s="28"/>
      <c r="J105" s="32">
        <f t="shared" si="4"/>
        <v>5500</v>
      </c>
    </row>
    <row r="106" spans="1:10" s="29" customFormat="1" ht="27">
      <c r="A106" s="28">
        <v>3110</v>
      </c>
      <c r="B106" s="8" t="s">
        <v>152</v>
      </c>
      <c r="C106" s="32">
        <v>0</v>
      </c>
      <c r="D106" s="28"/>
      <c r="E106" s="28"/>
      <c r="F106" s="32">
        <f t="shared" si="3"/>
        <v>0</v>
      </c>
      <c r="G106" s="32"/>
      <c r="H106" s="28"/>
      <c r="I106" s="28"/>
      <c r="J106" s="32">
        <f t="shared" si="4"/>
        <v>0</v>
      </c>
    </row>
    <row r="107" spans="1:10" s="29" customFormat="1" ht="13.5">
      <c r="A107" s="28">
        <v>3132</v>
      </c>
      <c r="B107" s="8" t="s">
        <v>153</v>
      </c>
      <c r="C107" s="32">
        <v>0</v>
      </c>
      <c r="D107" s="28"/>
      <c r="E107" s="28"/>
      <c r="F107" s="32">
        <f t="shared" si="3"/>
        <v>0</v>
      </c>
      <c r="G107" s="32"/>
      <c r="H107" s="28"/>
      <c r="I107" s="28"/>
      <c r="J107" s="32">
        <f t="shared" si="4"/>
        <v>0</v>
      </c>
    </row>
    <row r="108" spans="1:10" ht="13.5">
      <c r="A108" s="15" t="s">
        <v>22</v>
      </c>
      <c r="B108" s="8" t="s">
        <v>22</v>
      </c>
      <c r="C108" s="32" t="s">
        <v>22</v>
      </c>
      <c r="D108" s="15" t="s">
        <v>22</v>
      </c>
      <c r="E108" s="15" t="s">
        <v>22</v>
      </c>
      <c r="F108" s="32" t="str">
        <f t="shared" si="3"/>
        <v> </v>
      </c>
      <c r="G108" s="32" t="s">
        <v>22</v>
      </c>
      <c r="H108" s="15" t="s">
        <v>22</v>
      </c>
      <c r="I108" s="15" t="s">
        <v>22</v>
      </c>
      <c r="J108" s="32" t="s">
        <v>22</v>
      </c>
    </row>
    <row r="109" spans="1:10" ht="13.5">
      <c r="A109" s="15" t="s">
        <v>22</v>
      </c>
      <c r="B109" s="37" t="s">
        <v>26</v>
      </c>
      <c r="C109" s="58">
        <f>C92+C93+C94+C95+C96+C97+C98+C99+C100+C101+C102+C103+C104+C105</f>
        <v>9181000</v>
      </c>
      <c r="D109" s="37" t="s">
        <v>22</v>
      </c>
      <c r="E109" s="37" t="s">
        <v>22</v>
      </c>
      <c r="F109" s="58">
        <f>F92+F93+F94+F95+F96+F97+F98+F99+F100+F101+F102+F103+F104+F105+F106+F107</f>
        <v>9181000</v>
      </c>
      <c r="G109" s="58">
        <f>G92+G93+G94+G95+G96+G97+G98+G99+G100+G101+G102+G103+G104+G105+G106+G107</f>
        <v>9774573</v>
      </c>
      <c r="H109" s="37" t="s">
        <v>22</v>
      </c>
      <c r="I109" s="37" t="s">
        <v>22</v>
      </c>
      <c r="J109" s="58">
        <f>J92+J93+J94+J95+J96+J97+J98+J99+J100+J101+J102+J103+J104+J105+J106+J107</f>
        <v>9774573</v>
      </c>
    </row>
    <row r="112" spans="1:10" ht="13.5">
      <c r="A112" s="66" t="s">
        <v>206</v>
      </c>
      <c r="B112" s="66"/>
      <c r="C112" s="66"/>
      <c r="D112" s="66"/>
      <c r="E112" s="66"/>
      <c r="F112" s="66"/>
      <c r="G112" s="66"/>
      <c r="H112" s="66"/>
      <c r="I112" s="66"/>
      <c r="J112" s="66"/>
    </row>
    <row r="113" ht="13.5">
      <c r="A113" s="16" t="s">
        <v>13</v>
      </c>
    </row>
    <row r="115" spans="1:10" ht="13.5">
      <c r="A115" s="70" t="s">
        <v>32</v>
      </c>
      <c r="B115" s="70" t="s">
        <v>15</v>
      </c>
      <c r="C115" s="70" t="s">
        <v>137</v>
      </c>
      <c r="D115" s="70"/>
      <c r="E115" s="70"/>
      <c r="F115" s="70"/>
      <c r="G115" s="70" t="s">
        <v>205</v>
      </c>
      <c r="H115" s="70"/>
      <c r="I115" s="70"/>
      <c r="J115" s="70"/>
    </row>
    <row r="116" spans="1:10" ht="72.75" customHeight="1">
      <c r="A116" s="70"/>
      <c r="B116" s="70"/>
      <c r="C116" s="15" t="s">
        <v>19</v>
      </c>
      <c r="D116" s="15" t="s">
        <v>20</v>
      </c>
      <c r="E116" s="15" t="s">
        <v>21</v>
      </c>
      <c r="F116" s="15" t="s">
        <v>91</v>
      </c>
      <c r="G116" s="15" t="s">
        <v>19</v>
      </c>
      <c r="H116" s="15" t="s">
        <v>20</v>
      </c>
      <c r="I116" s="15" t="s">
        <v>21</v>
      </c>
      <c r="J116" s="15" t="s">
        <v>89</v>
      </c>
    </row>
    <row r="117" spans="1:10" ht="13.5">
      <c r="A117" s="15">
        <v>1</v>
      </c>
      <c r="B117" s="15">
        <v>2</v>
      </c>
      <c r="C117" s="15">
        <v>3</v>
      </c>
      <c r="D117" s="15">
        <v>4</v>
      </c>
      <c r="E117" s="15">
        <v>5</v>
      </c>
      <c r="F117" s="15">
        <v>6</v>
      </c>
      <c r="G117" s="15">
        <v>7</v>
      </c>
      <c r="H117" s="15">
        <v>8</v>
      </c>
      <c r="I117" s="15">
        <v>9</v>
      </c>
      <c r="J117" s="15">
        <v>10</v>
      </c>
    </row>
    <row r="118" spans="1:10" ht="13.5">
      <c r="A118" s="15" t="s">
        <v>22</v>
      </c>
      <c r="B118" s="15" t="s">
        <v>22</v>
      </c>
      <c r="C118" s="15" t="s">
        <v>22</v>
      </c>
      <c r="D118" s="15" t="s">
        <v>22</v>
      </c>
      <c r="E118" s="15" t="s">
        <v>22</v>
      </c>
      <c r="F118" s="15" t="s">
        <v>22</v>
      </c>
      <c r="G118" s="15" t="s">
        <v>22</v>
      </c>
      <c r="H118" s="15" t="s">
        <v>22</v>
      </c>
      <c r="I118" s="15" t="s">
        <v>22</v>
      </c>
      <c r="J118" s="15" t="s">
        <v>22</v>
      </c>
    </row>
    <row r="119" spans="1:10" ht="13.5">
      <c r="A119" s="15" t="s">
        <v>22</v>
      </c>
      <c r="B119" s="15" t="s">
        <v>22</v>
      </c>
      <c r="C119" s="15" t="s">
        <v>22</v>
      </c>
      <c r="D119" s="15" t="s">
        <v>22</v>
      </c>
      <c r="E119" s="15" t="s">
        <v>22</v>
      </c>
      <c r="F119" s="15" t="s">
        <v>22</v>
      </c>
      <c r="G119" s="15" t="s">
        <v>22</v>
      </c>
      <c r="H119" s="15" t="s">
        <v>22</v>
      </c>
      <c r="I119" s="15" t="s">
        <v>22</v>
      </c>
      <c r="J119" s="15" t="s">
        <v>22</v>
      </c>
    </row>
    <row r="120" spans="1:10" ht="13.5">
      <c r="A120" s="15" t="s">
        <v>22</v>
      </c>
      <c r="B120" s="15" t="s">
        <v>22</v>
      </c>
      <c r="C120" s="15" t="s">
        <v>22</v>
      </c>
      <c r="D120" s="15" t="s">
        <v>22</v>
      </c>
      <c r="E120" s="15" t="s">
        <v>22</v>
      </c>
      <c r="F120" s="15" t="s">
        <v>22</v>
      </c>
      <c r="G120" s="15" t="s">
        <v>22</v>
      </c>
      <c r="H120" s="15" t="s">
        <v>22</v>
      </c>
      <c r="I120" s="15" t="s">
        <v>22</v>
      </c>
      <c r="J120" s="15" t="s">
        <v>22</v>
      </c>
    </row>
    <row r="121" spans="1:10" ht="13.5">
      <c r="A121" s="15" t="s">
        <v>22</v>
      </c>
      <c r="B121" s="15" t="s">
        <v>26</v>
      </c>
      <c r="C121" s="15" t="s">
        <v>22</v>
      </c>
      <c r="D121" s="15" t="s">
        <v>22</v>
      </c>
      <c r="E121" s="15" t="s">
        <v>22</v>
      </c>
      <c r="F121" s="15" t="s">
        <v>22</v>
      </c>
      <c r="G121" s="15" t="s">
        <v>22</v>
      </c>
      <c r="H121" s="15" t="s">
        <v>22</v>
      </c>
      <c r="I121" s="15" t="s">
        <v>22</v>
      </c>
      <c r="J121" s="15" t="s">
        <v>22</v>
      </c>
    </row>
    <row r="123" spans="1:14" ht="13.5">
      <c r="A123" s="69" t="s">
        <v>35</v>
      </c>
      <c r="B123" s="69"/>
      <c r="C123" s="69"/>
      <c r="D123" s="69"/>
      <c r="E123" s="69"/>
      <c r="F123" s="69"/>
      <c r="G123" s="69"/>
      <c r="H123" s="69"/>
      <c r="I123" s="69"/>
      <c r="J123" s="69"/>
      <c r="K123" s="69"/>
      <c r="L123" s="69"/>
      <c r="M123" s="69"/>
      <c r="N123" s="69"/>
    </row>
    <row r="124" spans="1:14" ht="13.5">
      <c r="A124" s="69" t="s">
        <v>207</v>
      </c>
      <c r="B124" s="69"/>
      <c r="C124" s="69"/>
      <c r="D124" s="69"/>
      <c r="E124" s="69"/>
      <c r="F124" s="69"/>
      <c r="G124" s="69"/>
      <c r="H124" s="69"/>
      <c r="I124" s="69"/>
      <c r="J124" s="69"/>
      <c r="K124" s="69"/>
      <c r="L124" s="69"/>
      <c r="M124" s="69"/>
      <c r="N124" s="69"/>
    </row>
    <row r="125" ht="13.5">
      <c r="A125" s="16" t="s">
        <v>13</v>
      </c>
    </row>
    <row r="127" spans="1:14" ht="30.75" customHeight="1">
      <c r="A127" s="70" t="s">
        <v>37</v>
      </c>
      <c r="B127" s="70" t="s">
        <v>39</v>
      </c>
      <c r="C127" s="70" t="s">
        <v>203</v>
      </c>
      <c r="D127" s="70"/>
      <c r="E127" s="70"/>
      <c r="F127" s="70"/>
      <c r="G127" s="70" t="s">
        <v>197</v>
      </c>
      <c r="H127" s="70"/>
      <c r="I127" s="70"/>
      <c r="J127" s="70"/>
      <c r="K127" s="70" t="s">
        <v>198</v>
      </c>
      <c r="L127" s="70"/>
      <c r="M127" s="70"/>
      <c r="N127" s="70"/>
    </row>
    <row r="128" spans="1:14" ht="66.75" customHeight="1">
      <c r="A128" s="70"/>
      <c r="B128" s="70"/>
      <c r="C128" s="15" t="s">
        <v>19</v>
      </c>
      <c r="D128" s="15" t="s">
        <v>20</v>
      </c>
      <c r="E128" s="15" t="s">
        <v>21</v>
      </c>
      <c r="F128" s="15" t="s">
        <v>91</v>
      </c>
      <c r="G128" s="15" t="s">
        <v>19</v>
      </c>
      <c r="H128" s="15" t="s">
        <v>20</v>
      </c>
      <c r="I128" s="15" t="s">
        <v>21</v>
      </c>
      <c r="J128" s="15" t="s">
        <v>89</v>
      </c>
      <c r="K128" s="15" t="s">
        <v>19</v>
      </c>
      <c r="L128" s="15" t="s">
        <v>20</v>
      </c>
      <c r="M128" s="15" t="s">
        <v>21</v>
      </c>
      <c r="N128" s="15" t="s">
        <v>90</v>
      </c>
    </row>
    <row r="129" spans="1:14" ht="13.5">
      <c r="A129" s="15">
        <v>1</v>
      </c>
      <c r="B129" s="15">
        <v>2</v>
      </c>
      <c r="C129" s="15">
        <v>3</v>
      </c>
      <c r="D129" s="15">
        <v>4</v>
      </c>
      <c r="E129" s="15">
        <v>5</v>
      </c>
      <c r="F129" s="15">
        <v>6</v>
      </c>
      <c r="G129" s="15">
        <v>7</v>
      </c>
      <c r="H129" s="15">
        <v>8</v>
      </c>
      <c r="I129" s="15">
        <v>9</v>
      </c>
      <c r="J129" s="15">
        <v>10</v>
      </c>
      <c r="K129" s="15">
        <v>11</v>
      </c>
      <c r="L129" s="15">
        <v>12</v>
      </c>
      <c r="M129" s="15">
        <v>13</v>
      </c>
      <c r="N129" s="15">
        <v>14</v>
      </c>
    </row>
    <row r="130" spans="1:14" s="31" customFormat="1" ht="13.5">
      <c r="A130" s="30"/>
      <c r="B130" s="37" t="s">
        <v>156</v>
      </c>
      <c r="C130" s="30"/>
      <c r="D130" s="30"/>
      <c r="E130" s="30"/>
      <c r="F130" s="30"/>
      <c r="G130" s="30"/>
      <c r="H130" s="30"/>
      <c r="I130" s="30"/>
      <c r="J130" s="30"/>
      <c r="K130" s="30"/>
      <c r="L130" s="30"/>
      <c r="M130" s="30"/>
      <c r="N130" s="30"/>
    </row>
    <row r="131" spans="1:14" s="31" customFormat="1" ht="33" customHeight="1">
      <c r="A131" s="30"/>
      <c r="B131" s="36" t="s">
        <v>175</v>
      </c>
      <c r="C131" s="32"/>
      <c r="D131" s="32"/>
      <c r="E131" s="32"/>
      <c r="F131" s="32">
        <f>C131+D131</f>
        <v>0</v>
      </c>
      <c r="G131" s="32"/>
      <c r="H131" s="32"/>
      <c r="I131" s="32"/>
      <c r="J131" s="32">
        <f>H131+G131</f>
        <v>0</v>
      </c>
      <c r="K131" s="32">
        <v>8015880</v>
      </c>
      <c r="L131" s="32">
        <v>65000</v>
      </c>
      <c r="M131" s="32"/>
      <c r="N131" s="32">
        <f>K131+L131</f>
        <v>8080880</v>
      </c>
    </row>
    <row r="132" spans="1:14" s="51" customFormat="1" ht="13.5" customHeight="1">
      <c r="A132" s="50"/>
      <c r="B132" s="37" t="s">
        <v>176</v>
      </c>
      <c r="C132" s="32"/>
      <c r="D132" s="32"/>
      <c r="E132" s="32"/>
      <c r="F132" s="32"/>
      <c r="G132" s="32"/>
      <c r="H132" s="32"/>
      <c r="I132" s="32"/>
      <c r="J132" s="32"/>
      <c r="K132" s="32"/>
      <c r="L132" s="32"/>
      <c r="M132" s="32"/>
      <c r="N132" s="32"/>
    </row>
    <row r="133" spans="1:14" s="51" customFormat="1" ht="27.75" customHeight="1">
      <c r="A133" s="50"/>
      <c r="B133" s="36" t="s">
        <v>232</v>
      </c>
      <c r="C133" s="32"/>
      <c r="D133" s="32"/>
      <c r="E133" s="32"/>
      <c r="F133" s="32"/>
      <c r="G133" s="32"/>
      <c r="H133" s="32"/>
      <c r="I133" s="32"/>
      <c r="J133" s="32">
        <f>H133</f>
        <v>0</v>
      </c>
      <c r="K133" s="32"/>
      <c r="L133" s="32"/>
      <c r="M133" s="32"/>
      <c r="N133" s="32"/>
    </row>
    <row r="134" spans="1:14" ht="13.5">
      <c r="A134" s="8" t="s">
        <v>22</v>
      </c>
      <c r="B134" s="15" t="s">
        <v>26</v>
      </c>
      <c r="C134" s="57">
        <f>C131+C133</f>
        <v>0</v>
      </c>
      <c r="D134" s="57"/>
      <c r="E134" s="57"/>
      <c r="F134" s="57">
        <f>F131+F133</f>
        <v>0</v>
      </c>
      <c r="G134" s="58">
        <f>G131</f>
        <v>0</v>
      </c>
      <c r="H134" s="58">
        <f>H131+H133</f>
        <v>0</v>
      </c>
      <c r="I134" s="58"/>
      <c r="J134" s="58">
        <f>J131+J133</f>
        <v>0</v>
      </c>
      <c r="K134" s="58">
        <f>K131</f>
        <v>8015880</v>
      </c>
      <c r="L134" s="58">
        <f>L131</f>
        <v>65000</v>
      </c>
      <c r="M134" s="58" t="s">
        <v>22</v>
      </c>
      <c r="N134" s="58">
        <f>N131</f>
        <v>8080880</v>
      </c>
    </row>
    <row r="137" spans="1:10" ht="13.5">
      <c r="A137" s="66" t="s">
        <v>208</v>
      </c>
      <c r="B137" s="66"/>
      <c r="C137" s="66"/>
      <c r="D137" s="66"/>
      <c r="E137" s="66"/>
      <c r="F137" s="66"/>
      <c r="G137" s="66"/>
      <c r="H137" s="66"/>
      <c r="I137" s="66"/>
      <c r="J137" s="66"/>
    </row>
    <row r="138" ht="13.5">
      <c r="A138" s="16" t="s">
        <v>13</v>
      </c>
    </row>
    <row r="140" spans="1:10" ht="13.5">
      <c r="A140" s="70" t="s">
        <v>96</v>
      </c>
      <c r="B140" s="70" t="s">
        <v>39</v>
      </c>
      <c r="C140" s="70" t="s">
        <v>137</v>
      </c>
      <c r="D140" s="70"/>
      <c r="E140" s="70"/>
      <c r="F140" s="70"/>
      <c r="G140" s="70" t="s">
        <v>200</v>
      </c>
      <c r="H140" s="70"/>
      <c r="I140" s="70"/>
      <c r="J140" s="70"/>
    </row>
    <row r="141" spans="1:10" ht="63" customHeight="1">
      <c r="A141" s="70"/>
      <c r="B141" s="70"/>
      <c r="C141" s="15" t="s">
        <v>19</v>
      </c>
      <c r="D141" s="15" t="s">
        <v>20</v>
      </c>
      <c r="E141" s="15" t="s">
        <v>21</v>
      </c>
      <c r="F141" s="15" t="s">
        <v>91</v>
      </c>
      <c r="G141" s="15" t="s">
        <v>19</v>
      </c>
      <c r="H141" s="15" t="s">
        <v>20</v>
      </c>
      <c r="I141" s="15" t="s">
        <v>21</v>
      </c>
      <c r="J141" s="15" t="s">
        <v>89</v>
      </c>
    </row>
    <row r="142" spans="1:10" ht="13.5">
      <c r="A142" s="15">
        <v>1</v>
      </c>
      <c r="B142" s="15">
        <v>2</v>
      </c>
      <c r="C142" s="15">
        <v>3</v>
      </c>
      <c r="D142" s="15">
        <v>4</v>
      </c>
      <c r="E142" s="15">
        <v>5</v>
      </c>
      <c r="F142" s="15">
        <v>6</v>
      </c>
      <c r="G142" s="15">
        <v>7</v>
      </c>
      <c r="H142" s="15">
        <v>8</v>
      </c>
      <c r="I142" s="15">
        <v>9</v>
      </c>
      <c r="J142" s="15">
        <v>10</v>
      </c>
    </row>
    <row r="143" spans="1:10" ht="13.5">
      <c r="A143" s="15" t="s">
        <v>22</v>
      </c>
      <c r="B143" s="8" t="s">
        <v>156</v>
      </c>
      <c r="C143" s="8" t="s">
        <v>22</v>
      </c>
      <c r="D143" s="8" t="s">
        <v>22</v>
      </c>
      <c r="E143" s="8" t="s">
        <v>22</v>
      </c>
      <c r="F143" s="8" t="s">
        <v>22</v>
      </c>
      <c r="G143" s="15" t="s">
        <v>22</v>
      </c>
      <c r="H143" s="15" t="s">
        <v>22</v>
      </c>
      <c r="I143" s="15" t="s">
        <v>22</v>
      </c>
      <c r="J143" s="15" t="s">
        <v>22</v>
      </c>
    </row>
    <row r="144" spans="1:10" ht="27">
      <c r="A144" s="15" t="s">
        <v>22</v>
      </c>
      <c r="B144" s="36" t="s">
        <v>175</v>
      </c>
      <c r="C144" s="8">
        <v>9181000</v>
      </c>
      <c r="D144" s="8">
        <v>0</v>
      </c>
      <c r="E144" s="8" t="s">
        <v>22</v>
      </c>
      <c r="F144" s="8">
        <f>C144+D144</f>
        <v>9181000</v>
      </c>
      <c r="G144" s="15">
        <v>9774573</v>
      </c>
      <c r="H144" s="15">
        <v>0</v>
      </c>
      <c r="I144" s="15" t="s">
        <v>22</v>
      </c>
      <c r="J144" s="15">
        <f>G144+H144</f>
        <v>9774573</v>
      </c>
    </row>
    <row r="145" spans="1:10" ht="13.5">
      <c r="A145" s="8" t="s">
        <v>22</v>
      </c>
      <c r="B145" s="15" t="s">
        <v>26</v>
      </c>
      <c r="C145" s="57">
        <f>C144</f>
        <v>9181000</v>
      </c>
      <c r="D145" s="57" t="s">
        <v>22</v>
      </c>
      <c r="E145" s="57" t="s">
        <v>22</v>
      </c>
      <c r="F145" s="57">
        <f>F144</f>
        <v>9181000</v>
      </c>
      <c r="G145" s="58">
        <f>G144</f>
        <v>9774573</v>
      </c>
      <c r="H145" s="58" t="s">
        <v>22</v>
      </c>
      <c r="I145" s="58" t="s">
        <v>22</v>
      </c>
      <c r="J145" s="58">
        <f>J144</f>
        <v>9774573</v>
      </c>
    </row>
    <row r="147" spans="1:13" ht="13.5">
      <c r="A147" s="69" t="s">
        <v>119</v>
      </c>
      <c r="B147" s="69"/>
      <c r="C147" s="69"/>
      <c r="D147" s="69"/>
      <c r="E147" s="69"/>
      <c r="F147" s="69"/>
      <c r="G147" s="69"/>
      <c r="H147" s="69"/>
      <c r="I147" s="69"/>
      <c r="J147" s="69"/>
      <c r="K147" s="69"/>
      <c r="L147" s="69"/>
      <c r="M147" s="69"/>
    </row>
    <row r="148" spans="1:13" ht="13.5">
      <c r="A148" s="69" t="s">
        <v>209</v>
      </c>
      <c r="B148" s="69"/>
      <c r="C148" s="69"/>
      <c r="D148" s="69"/>
      <c r="E148" s="69"/>
      <c r="F148" s="69"/>
      <c r="G148" s="69"/>
      <c r="H148" s="69"/>
      <c r="I148" s="69"/>
      <c r="J148" s="69"/>
      <c r="K148" s="69"/>
      <c r="L148" s="69"/>
      <c r="M148" s="69"/>
    </row>
    <row r="149" ht="13.5">
      <c r="A149" s="16" t="s">
        <v>13</v>
      </c>
    </row>
    <row r="151" spans="1:13" ht="13.5">
      <c r="A151" s="70" t="s">
        <v>37</v>
      </c>
      <c r="B151" s="70" t="s">
        <v>40</v>
      </c>
      <c r="C151" s="70" t="s">
        <v>41</v>
      </c>
      <c r="D151" s="70" t="s">
        <v>42</v>
      </c>
      <c r="E151" s="70" t="s">
        <v>196</v>
      </c>
      <c r="F151" s="70"/>
      <c r="G151" s="70"/>
      <c r="H151" s="70" t="s">
        <v>210</v>
      </c>
      <c r="I151" s="70"/>
      <c r="J151" s="70"/>
      <c r="K151" s="70" t="s">
        <v>198</v>
      </c>
      <c r="L151" s="70"/>
      <c r="M151" s="70"/>
    </row>
    <row r="152" spans="1:13" ht="27">
      <c r="A152" s="70"/>
      <c r="B152" s="70"/>
      <c r="C152" s="70"/>
      <c r="D152" s="70"/>
      <c r="E152" s="15" t="s">
        <v>19</v>
      </c>
      <c r="F152" s="15" t="s">
        <v>20</v>
      </c>
      <c r="G152" s="15" t="s">
        <v>97</v>
      </c>
      <c r="H152" s="15" t="s">
        <v>19</v>
      </c>
      <c r="I152" s="15" t="s">
        <v>20</v>
      </c>
      <c r="J152" s="15" t="s">
        <v>98</v>
      </c>
      <c r="K152" s="15" t="s">
        <v>19</v>
      </c>
      <c r="L152" s="15" t="s">
        <v>20</v>
      </c>
      <c r="M152" s="15" t="s">
        <v>90</v>
      </c>
    </row>
    <row r="153" spans="1:13" ht="13.5">
      <c r="A153" s="15">
        <v>1</v>
      </c>
      <c r="B153" s="15">
        <v>2</v>
      </c>
      <c r="C153" s="15">
        <v>3</v>
      </c>
      <c r="D153" s="15">
        <v>4</v>
      </c>
      <c r="E153" s="15">
        <v>5</v>
      </c>
      <c r="F153" s="15">
        <v>6</v>
      </c>
      <c r="G153" s="15">
        <v>7</v>
      </c>
      <c r="H153" s="15">
        <v>8</v>
      </c>
      <c r="I153" s="15">
        <v>9</v>
      </c>
      <c r="J153" s="15">
        <v>10</v>
      </c>
      <c r="K153" s="15">
        <v>11</v>
      </c>
      <c r="L153" s="15">
        <v>12</v>
      </c>
      <c r="M153" s="15">
        <v>13</v>
      </c>
    </row>
    <row r="154" spans="1:13" s="31" customFormat="1" ht="27">
      <c r="A154" s="30"/>
      <c r="B154" s="39" t="s">
        <v>175</v>
      </c>
      <c r="C154" s="30"/>
      <c r="D154" s="30"/>
      <c r="E154" s="37">
        <v>5191929.68</v>
      </c>
      <c r="F154" s="37"/>
      <c r="G154" s="37">
        <f>E154+F154</f>
        <v>5191929.68</v>
      </c>
      <c r="H154" s="37">
        <v>5741665</v>
      </c>
      <c r="I154" s="37"/>
      <c r="J154" s="37">
        <f>H154+I154</f>
        <v>5741665</v>
      </c>
      <c r="K154" s="37">
        <f>K155+K169+K180</f>
        <v>8015880</v>
      </c>
      <c r="L154" s="30"/>
      <c r="M154" s="30">
        <f>L154+K154</f>
        <v>8015880</v>
      </c>
    </row>
    <row r="155" spans="1:13" s="51" customFormat="1" ht="27">
      <c r="A155" s="50"/>
      <c r="B155" s="39" t="s">
        <v>177</v>
      </c>
      <c r="C155" s="50"/>
      <c r="D155" s="50"/>
      <c r="E155" s="37"/>
      <c r="F155" s="37"/>
      <c r="G155" s="37"/>
      <c r="H155" s="37"/>
      <c r="I155" s="37"/>
      <c r="J155" s="37"/>
      <c r="K155" s="37">
        <v>4952409</v>
      </c>
      <c r="L155" s="50"/>
      <c r="M155" s="37">
        <f>K155</f>
        <v>4952409</v>
      </c>
    </row>
    <row r="156" spans="1:13" ht="13.5">
      <c r="A156" s="8">
        <v>1</v>
      </c>
      <c r="B156" s="38" t="s">
        <v>43</v>
      </c>
      <c r="C156" s="8" t="s">
        <v>22</v>
      </c>
      <c r="D156" s="8" t="s">
        <v>22</v>
      </c>
      <c r="E156" s="8" t="s">
        <v>22</v>
      </c>
      <c r="F156" s="15" t="s">
        <v>22</v>
      </c>
      <c r="G156" s="15" t="s">
        <v>22</v>
      </c>
      <c r="H156" s="15" t="s">
        <v>22</v>
      </c>
      <c r="I156" s="15" t="s">
        <v>22</v>
      </c>
      <c r="J156" s="15" t="s">
        <v>22</v>
      </c>
      <c r="K156" s="15" t="s">
        <v>22</v>
      </c>
      <c r="L156" s="15" t="s">
        <v>22</v>
      </c>
      <c r="M156" s="15" t="s">
        <v>22</v>
      </c>
    </row>
    <row r="157" spans="1:13" s="31" customFormat="1" ht="27">
      <c r="A157" s="8" t="s">
        <v>22</v>
      </c>
      <c r="B157" s="8" t="s">
        <v>178</v>
      </c>
      <c r="C157" s="48" t="s">
        <v>41</v>
      </c>
      <c r="D157" s="48" t="s">
        <v>157</v>
      </c>
      <c r="E157" s="48"/>
      <c r="F157" s="30"/>
      <c r="G157" s="48"/>
      <c r="H157" s="48"/>
      <c r="I157" s="30"/>
      <c r="J157" s="30">
        <f>H157</f>
        <v>0</v>
      </c>
      <c r="K157" s="48">
        <v>1</v>
      </c>
      <c r="L157" s="30"/>
      <c r="M157" s="48">
        <v>1</v>
      </c>
    </row>
    <row r="158" spans="1:13" s="31" customFormat="1" ht="27">
      <c r="A158" s="8"/>
      <c r="B158" s="8" t="s">
        <v>169</v>
      </c>
      <c r="C158" s="48" t="s">
        <v>41</v>
      </c>
      <c r="D158" s="48" t="s">
        <v>158</v>
      </c>
      <c r="E158" s="48"/>
      <c r="F158" s="30"/>
      <c r="G158" s="48"/>
      <c r="H158" s="48"/>
      <c r="I158" s="30"/>
      <c r="J158" s="40">
        <f>H158</f>
        <v>0</v>
      </c>
      <c r="K158" s="48">
        <v>26</v>
      </c>
      <c r="L158" s="30"/>
      <c r="M158" s="48">
        <v>26</v>
      </c>
    </row>
    <row r="159" spans="1:13" s="31" customFormat="1" ht="27">
      <c r="A159" s="8"/>
      <c r="B159" s="8" t="s">
        <v>171</v>
      </c>
      <c r="C159" s="48" t="s">
        <v>41</v>
      </c>
      <c r="D159" s="48" t="s">
        <v>158</v>
      </c>
      <c r="E159" s="48"/>
      <c r="F159" s="30"/>
      <c r="G159" s="48"/>
      <c r="H159" s="48"/>
      <c r="I159" s="30"/>
      <c r="J159" s="64"/>
      <c r="K159" s="64">
        <v>26</v>
      </c>
      <c r="L159" s="30"/>
      <c r="M159" s="48">
        <v>26</v>
      </c>
    </row>
    <row r="160" spans="1:13" s="31" customFormat="1" ht="13.5">
      <c r="A160" s="8">
        <v>2</v>
      </c>
      <c r="B160" s="38" t="s">
        <v>44</v>
      </c>
      <c r="C160" s="48"/>
      <c r="D160" s="48"/>
      <c r="E160" s="48"/>
      <c r="F160" s="30"/>
      <c r="G160" s="48"/>
      <c r="H160" s="48"/>
      <c r="I160" s="30"/>
      <c r="J160" s="64"/>
      <c r="K160" s="64"/>
      <c r="L160" s="30"/>
      <c r="M160" s="48"/>
    </row>
    <row r="161" spans="1:13" s="49" customFormat="1" ht="41.25">
      <c r="A161" s="8"/>
      <c r="B161" s="8" t="s">
        <v>179</v>
      </c>
      <c r="C161" s="48" t="s">
        <v>41</v>
      </c>
      <c r="D161" s="48" t="s">
        <v>180</v>
      </c>
      <c r="E161" s="48"/>
      <c r="F161" s="48"/>
      <c r="G161" s="48"/>
      <c r="H161" s="48"/>
      <c r="I161" s="48"/>
      <c r="J161" s="64"/>
      <c r="K161" s="64">
        <v>2160</v>
      </c>
      <c r="L161" s="48"/>
      <c r="M161" s="64">
        <v>2160</v>
      </c>
    </row>
    <row r="162" spans="1:13" s="51" customFormat="1" ht="27">
      <c r="A162" s="8"/>
      <c r="B162" s="8" t="s">
        <v>181</v>
      </c>
      <c r="C162" s="50" t="s">
        <v>41</v>
      </c>
      <c r="D162" s="50" t="s">
        <v>157</v>
      </c>
      <c r="E162" s="50"/>
      <c r="F162" s="50"/>
      <c r="G162" s="50"/>
      <c r="H162" s="50"/>
      <c r="I162" s="50"/>
      <c r="J162" s="64"/>
      <c r="K162" s="64">
        <v>43</v>
      </c>
      <c r="L162" s="50"/>
      <c r="M162" s="64">
        <v>43</v>
      </c>
    </row>
    <row r="163" spans="1:13" s="51" customFormat="1" ht="27">
      <c r="A163" s="8"/>
      <c r="B163" s="8" t="s">
        <v>182</v>
      </c>
      <c r="C163" s="50" t="s">
        <v>41</v>
      </c>
      <c r="D163" s="50" t="s">
        <v>157</v>
      </c>
      <c r="E163" s="50"/>
      <c r="F163" s="50"/>
      <c r="G163" s="50"/>
      <c r="H163" s="50"/>
      <c r="I163" s="50"/>
      <c r="J163" s="64"/>
      <c r="K163" s="64">
        <v>2500</v>
      </c>
      <c r="L163" s="50"/>
      <c r="M163" s="64">
        <v>2500</v>
      </c>
    </row>
    <row r="164" spans="1:13" s="31" customFormat="1" ht="13.5">
      <c r="A164" s="8">
        <v>3</v>
      </c>
      <c r="B164" s="38" t="s">
        <v>45</v>
      </c>
      <c r="C164" s="48" t="s">
        <v>22</v>
      </c>
      <c r="D164" s="48" t="s">
        <v>22</v>
      </c>
      <c r="E164" s="48" t="s">
        <v>22</v>
      </c>
      <c r="F164" s="30"/>
      <c r="G164" s="48" t="s">
        <v>22</v>
      </c>
      <c r="H164" s="48" t="s">
        <v>22</v>
      </c>
      <c r="I164" s="30"/>
      <c r="J164" s="64" t="s">
        <v>22</v>
      </c>
      <c r="K164" s="64" t="s">
        <v>22</v>
      </c>
      <c r="L164" s="30"/>
      <c r="M164" s="64" t="s">
        <v>22</v>
      </c>
    </row>
    <row r="165" spans="1:13" s="49" customFormat="1" ht="27">
      <c r="A165" s="8"/>
      <c r="B165" s="8" t="s">
        <v>187</v>
      </c>
      <c r="C165" s="48" t="s">
        <v>159</v>
      </c>
      <c r="D165" s="48" t="s">
        <v>160</v>
      </c>
      <c r="E165" s="48"/>
      <c r="F165" s="48"/>
      <c r="G165" s="48"/>
      <c r="H165" s="48"/>
      <c r="I165" s="48"/>
      <c r="J165" s="64"/>
      <c r="K165" s="64">
        <v>2</v>
      </c>
      <c r="L165" s="48"/>
      <c r="M165" s="64">
        <v>2</v>
      </c>
    </row>
    <row r="166" spans="1:13" s="51" customFormat="1" ht="27">
      <c r="A166" s="8"/>
      <c r="B166" s="8" t="s">
        <v>184</v>
      </c>
      <c r="C166" s="50" t="s">
        <v>41</v>
      </c>
      <c r="D166" s="50" t="s">
        <v>160</v>
      </c>
      <c r="E166" s="50"/>
      <c r="F166" s="50"/>
      <c r="G166" s="50"/>
      <c r="H166" s="50"/>
      <c r="I166" s="50"/>
      <c r="J166" s="64"/>
      <c r="K166" s="64">
        <v>365</v>
      </c>
      <c r="L166" s="50"/>
      <c r="M166" s="64">
        <v>365</v>
      </c>
    </row>
    <row r="167" spans="1:13" s="49" customFormat="1" ht="13.5">
      <c r="A167" s="8">
        <v>4</v>
      </c>
      <c r="B167" s="38" t="s">
        <v>46</v>
      </c>
      <c r="C167" s="48" t="s">
        <v>22</v>
      </c>
      <c r="D167" s="48" t="s">
        <v>22</v>
      </c>
      <c r="E167" s="48" t="s">
        <v>22</v>
      </c>
      <c r="F167" s="48"/>
      <c r="G167" s="48" t="s">
        <v>22</v>
      </c>
      <c r="H167" s="48" t="s">
        <v>22</v>
      </c>
      <c r="I167" s="48"/>
      <c r="J167" s="48"/>
      <c r="K167" s="48" t="s">
        <v>22</v>
      </c>
      <c r="L167" s="48"/>
      <c r="M167" s="48" t="s">
        <v>22</v>
      </c>
    </row>
    <row r="168" spans="1:13" s="51" customFormat="1" ht="13.5">
      <c r="A168" s="8"/>
      <c r="B168" s="38"/>
      <c r="C168" s="50"/>
      <c r="D168" s="50"/>
      <c r="E168" s="50"/>
      <c r="F168" s="50"/>
      <c r="G168" s="50"/>
      <c r="H168" s="50"/>
      <c r="I168" s="50"/>
      <c r="J168" s="50"/>
      <c r="K168" s="50"/>
      <c r="L168" s="50"/>
      <c r="M168" s="50"/>
    </row>
    <row r="169" spans="1:13" s="51" customFormat="1" ht="27">
      <c r="A169" s="8"/>
      <c r="B169" s="38" t="s">
        <v>185</v>
      </c>
      <c r="C169" s="50"/>
      <c r="D169" s="50"/>
      <c r="E169" s="37"/>
      <c r="F169" s="50"/>
      <c r="G169" s="37">
        <f>E169</f>
        <v>0</v>
      </c>
      <c r="H169" s="37"/>
      <c r="I169" s="37"/>
      <c r="J169" s="37"/>
      <c r="K169" s="37">
        <v>2349115</v>
      </c>
      <c r="L169" s="37"/>
      <c r="M169" s="37">
        <f>K169</f>
        <v>2349115</v>
      </c>
    </row>
    <row r="170" spans="1:13" s="51" customFormat="1" ht="13.5">
      <c r="A170" s="8">
        <v>1</v>
      </c>
      <c r="B170" s="38" t="s">
        <v>43</v>
      </c>
      <c r="C170" s="8" t="s">
        <v>22</v>
      </c>
      <c r="D170" s="8" t="s">
        <v>22</v>
      </c>
      <c r="E170" s="50"/>
      <c r="F170" s="50"/>
      <c r="G170" s="50"/>
      <c r="H170" s="50"/>
      <c r="I170" s="50"/>
      <c r="J170" s="50"/>
      <c r="K170" s="50"/>
      <c r="L170" s="50"/>
      <c r="M170" s="50"/>
    </row>
    <row r="171" spans="1:13" s="51" customFormat="1" ht="27">
      <c r="A171" s="8"/>
      <c r="B171" s="8" t="s">
        <v>178</v>
      </c>
      <c r="C171" s="50" t="s">
        <v>41</v>
      </c>
      <c r="D171" s="50" t="s">
        <v>157</v>
      </c>
      <c r="E171" s="50"/>
      <c r="F171" s="50"/>
      <c r="G171" s="50"/>
      <c r="H171" s="50"/>
      <c r="I171" s="50"/>
      <c r="J171" s="50"/>
      <c r="K171" s="50">
        <v>1</v>
      </c>
      <c r="L171" s="50"/>
      <c r="M171" s="50">
        <v>1</v>
      </c>
    </row>
    <row r="172" spans="1:13" s="51" customFormat="1" ht="27">
      <c r="A172" s="8"/>
      <c r="B172" s="8" t="s">
        <v>169</v>
      </c>
      <c r="C172" s="50" t="s">
        <v>41</v>
      </c>
      <c r="D172" s="50" t="s">
        <v>158</v>
      </c>
      <c r="E172" s="50"/>
      <c r="F172" s="50"/>
      <c r="G172" s="50"/>
      <c r="H172" s="50"/>
      <c r="I172" s="50"/>
      <c r="J172" s="50"/>
      <c r="K172" s="50">
        <v>13</v>
      </c>
      <c r="L172" s="50"/>
      <c r="M172" s="50">
        <v>13</v>
      </c>
    </row>
    <row r="173" spans="1:13" s="51" customFormat="1" ht="27">
      <c r="A173" s="8"/>
      <c r="B173" s="8" t="s">
        <v>171</v>
      </c>
      <c r="C173" s="50" t="s">
        <v>41</v>
      </c>
      <c r="D173" s="50" t="s">
        <v>158</v>
      </c>
      <c r="E173" s="50"/>
      <c r="F173" s="50"/>
      <c r="G173" s="50"/>
      <c r="H173" s="50"/>
      <c r="I173" s="50"/>
      <c r="J173" s="50"/>
      <c r="K173" s="50">
        <v>9</v>
      </c>
      <c r="L173" s="50"/>
      <c r="M173" s="50">
        <v>9</v>
      </c>
    </row>
    <row r="174" spans="1:13" s="51" customFormat="1" ht="27">
      <c r="A174" s="8"/>
      <c r="B174" s="8" t="s">
        <v>174</v>
      </c>
      <c r="C174" s="50" t="s">
        <v>41</v>
      </c>
      <c r="D174" s="50" t="s">
        <v>158</v>
      </c>
      <c r="E174" s="50"/>
      <c r="F174" s="50"/>
      <c r="G174" s="50"/>
      <c r="H174" s="50"/>
      <c r="I174" s="50"/>
      <c r="J174" s="50"/>
      <c r="K174" s="50">
        <v>4</v>
      </c>
      <c r="L174" s="50"/>
      <c r="M174" s="50">
        <v>4</v>
      </c>
    </row>
    <row r="175" spans="1:13" s="51" customFormat="1" ht="13.5">
      <c r="A175" s="8">
        <v>2</v>
      </c>
      <c r="B175" s="38" t="s">
        <v>44</v>
      </c>
      <c r="C175" s="50"/>
      <c r="D175" s="50"/>
      <c r="E175" s="50"/>
      <c r="F175" s="50"/>
      <c r="G175" s="50"/>
      <c r="H175" s="50"/>
      <c r="I175" s="50"/>
      <c r="J175" s="50"/>
      <c r="K175" s="50"/>
      <c r="L175" s="50"/>
      <c r="M175" s="50"/>
    </row>
    <row r="176" spans="1:13" s="51" customFormat="1" ht="41.25">
      <c r="A176" s="8"/>
      <c r="B176" s="8" t="s">
        <v>186</v>
      </c>
      <c r="C176" s="50" t="s">
        <v>41</v>
      </c>
      <c r="D176" s="50" t="s">
        <v>157</v>
      </c>
      <c r="E176" s="50"/>
      <c r="F176" s="50"/>
      <c r="G176" s="50"/>
      <c r="H176" s="50"/>
      <c r="I176" s="50"/>
      <c r="J176" s="50"/>
      <c r="K176" s="50">
        <v>33</v>
      </c>
      <c r="L176" s="50"/>
      <c r="M176" s="50">
        <v>33</v>
      </c>
    </row>
    <row r="177" spans="1:13" s="51" customFormat="1" ht="13.5">
      <c r="A177" s="8">
        <v>3</v>
      </c>
      <c r="B177" s="38" t="s">
        <v>45</v>
      </c>
      <c r="C177" s="50"/>
      <c r="D177" s="50"/>
      <c r="E177" s="50"/>
      <c r="F177" s="50"/>
      <c r="G177" s="50"/>
      <c r="H177" s="50"/>
      <c r="I177" s="50"/>
      <c r="J177" s="50"/>
      <c r="K177" s="50"/>
      <c r="L177" s="50"/>
      <c r="M177" s="50"/>
    </row>
    <row r="178" spans="1:13" s="51" customFormat="1" ht="27">
      <c r="A178" s="8"/>
      <c r="B178" s="8" t="s">
        <v>187</v>
      </c>
      <c r="C178" s="50" t="s">
        <v>41</v>
      </c>
      <c r="D178" s="50" t="s">
        <v>160</v>
      </c>
      <c r="E178" s="50"/>
      <c r="F178" s="50"/>
      <c r="G178" s="50"/>
      <c r="H178" s="50"/>
      <c r="I178" s="50"/>
      <c r="J178" s="50"/>
      <c r="K178" s="50">
        <v>3</v>
      </c>
      <c r="L178" s="50"/>
      <c r="M178" s="50">
        <v>3</v>
      </c>
    </row>
    <row r="179" spans="1:13" s="51" customFormat="1" ht="13.5">
      <c r="A179" s="8"/>
      <c r="B179" s="38" t="s">
        <v>191</v>
      </c>
      <c r="C179" s="50"/>
      <c r="D179" s="50"/>
      <c r="E179" s="50"/>
      <c r="F179" s="50"/>
      <c r="G179" s="50"/>
      <c r="H179" s="50"/>
      <c r="I179" s="50"/>
      <c r="J179" s="50"/>
      <c r="K179" s="50"/>
      <c r="L179" s="50"/>
      <c r="M179" s="50"/>
    </row>
    <row r="180" spans="1:13" s="51" customFormat="1" ht="27">
      <c r="A180" s="8"/>
      <c r="B180" s="38" t="s">
        <v>188</v>
      </c>
      <c r="C180" s="50"/>
      <c r="D180" s="50"/>
      <c r="E180" s="37">
        <v>0</v>
      </c>
      <c r="F180" s="37"/>
      <c r="G180" s="37">
        <v>0</v>
      </c>
      <c r="H180" s="37">
        <v>0</v>
      </c>
      <c r="I180" s="37"/>
      <c r="J180" s="37">
        <v>0</v>
      </c>
      <c r="K180" s="37">
        <v>714356</v>
      </c>
      <c r="L180" s="37"/>
      <c r="M180" s="37">
        <f>K180</f>
        <v>714356</v>
      </c>
    </row>
    <row r="181" spans="1:13" s="51" customFormat="1" ht="13.5">
      <c r="A181" s="8"/>
      <c r="B181" s="38" t="s">
        <v>189</v>
      </c>
      <c r="C181" s="50"/>
      <c r="D181" s="50"/>
      <c r="E181" s="50"/>
      <c r="F181" s="50"/>
      <c r="G181" s="50"/>
      <c r="H181" s="50"/>
      <c r="I181" s="50"/>
      <c r="J181" s="50"/>
      <c r="K181" s="50"/>
      <c r="L181" s="50"/>
      <c r="M181" s="50"/>
    </row>
    <row r="182" spans="1:13" s="51" customFormat="1" ht="27">
      <c r="A182" s="8"/>
      <c r="B182" s="8" t="s">
        <v>190</v>
      </c>
      <c r="C182" s="50" t="s">
        <v>41</v>
      </c>
      <c r="D182" s="50" t="s">
        <v>157</v>
      </c>
      <c r="E182" s="50">
        <v>0</v>
      </c>
      <c r="F182" s="50"/>
      <c r="G182" s="50">
        <v>0</v>
      </c>
      <c r="H182" s="50">
        <v>0</v>
      </c>
      <c r="I182" s="50"/>
      <c r="J182" s="50">
        <v>0</v>
      </c>
      <c r="K182" s="50">
        <v>1</v>
      </c>
      <c r="L182" s="50"/>
      <c r="M182" s="50">
        <v>1</v>
      </c>
    </row>
    <row r="183" spans="1:13" s="51" customFormat="1" ht="27">
      <c r="A183" s="8"/>
      <c r="B183" s="8" t="s">
        <v>169</v>
      </c>
      <c r="C183" s="50" t="s">
        <v>41</v>
      </c>
      <c r="D183" s="50" t="s">
        <v>158</v>
      </c>
      <c r="E183" s="50">
        <v>0</v>
      </c>
      <c r="F183" s="50"/>
      <c r="G183" s="64">
        <v>0</v>
      </c>
      <c r="H183" s="50">
        <v>0</v>
      </c>
      <c r="I183" s="50"/>
      <c r="J183" s="50">
        <v>0</v>
      </c>
      <c r="K183" s="50">
        <v>3.5</v>
      </c>
      <c r="L183" s="50"/>
      <c r="M183" s="50">
        <v>3.5</v>
      </c>
    </row>
    <row r="184" spans="1:13" s="51" customFormat="1" ht="27">
      <c r="A184" s="8"/>
      <c r="B184" s="8" t="s">
        <v>170</v>
      </c>
      <c r="C184" s="50" t="s">
        <v>41</v>
      </c>
      <c r="D184" s="50" t="s">
        <v>158</v>
      </c>
      <c r="E184" s="50">
        <v>0</v>
      </c>
      <c r="F184" s="50"/>
      <c r="G184" s="64">
        <v>0</v>
      </c>
      <c r="H184" s="50">
        <v>0</v>
      </c>
      <c r="I184" s="50"/>
      <c r="J184" s="50">
        <v>0</v>
      </c>
      <c r="K184" s="50">
        <v>3.5</v>
      </c>
      <c r="L184" s="50"/>
      <c r="M184" s="50">
        <v>3.5</v>
      </c>
    </row>
    <row r="185" spans="1:13" s="51" customFormat="1" ht="13.5">
      <c r="A185" s="8"/>
      <c r="B185" s="38"/>
      <c r="C185" s="50"/>
      <c r="D185" s="50"/>
      <c r="E185" s="50" t="s">
        <v>22</v>
      </c>
      <c r="F185" s="50"/>
      <c r="G185" s="64" t="s">
        <v>22</v>
      </c>
      <c r="H185" s="50"/>
      <c r="I185" s="50"/>
      <c r="J185" s="50"/>
      <c r="K185" s="50"/>
      <c r="L185" s="50"/>
      <c r="M185" s="50"/>
    </row>
    <row r="188" spans="1:10" ht="13.5">
      <c r="A188" s="66" t="s">
        <v>211</v>
      </c>
      <c r="B188" s="66"/>
      <c r="C188" s="66"/>
      <c r="D188" s="66"/>
      <c r="E188" s="66"/>
      <c r="F188" s="66"/>
      <c r="G188" s="66"/>
      <c r="H188" s="66"/>
      <c r="I188" s="66"/>
      <c r="J188" s="66"/>
    </row>
    <row r="189" ht="13.5">
      <c r="A189" s="16" t="s">
        <v>13</v>
      </c>
    </row>
    <row r="192" spans="1:10" ht="13.5">
      <c r="A192" s="70" t="s">
        <v>37</v>
      </c>
      <c r="B192" s="70" t="s">
        <v>40</v>
      </c>
      <c r="C192" s="70" t="s">
        <v>41</v>
      </c>
      <c r="D192" s="70" t="s">
        <v>42</v>
      </c>
      <c r="E192" s="70" t="s">
        <v>137</v>
      </c>
      <c r="F192" s="70"/>
      <c r="G192" s="70"/>
      <c r="H192" s="70" t="s">
        <v>205</v>
      </c>
      <c r="I192" s="70"/>
      <c r="J192" s="70"/>
    </row>
    <row r="193" spans="1:10" ht="41.25" customHeight="1">
      <c r="A193" s="70"/>
      <c r="B193" s="70"/>
      <c r="C193" s="70"/>
      <c r="D193" s="70"/>
      <c r="E193" s="15" t="s">
        <v>19</v>
      </c>
      <c r="F193" s="15" t="s">
        <v>20</v>
      </c>
      <c r="G193" s="15" t="s">
        <v>97</v>
      </c>
      <c r="H193" s="15" t="s">
        <v>19</v>
      </c>
      <c r="I193" s="15" t="s">
        <v>20</v>
      </c>
      <c r="J193" s="15" t="s">
        <v>98</v>
      </c>
    </row>
    <row r="194" spans="1:10" ht="13.5">
      <c r="A194" s="15">
        <v>1</v>
      </c>
      <c r="B194" s="15">
        <v>2</v>
      </c>
      <c r="C194" s="15">
        <v>3</v>
      </c>
      <c r="D194" s="15">
        <v>4</v>
      </c>
      <c r="E194" s="15">
        <v>5</v>
      </c>
      <c r="F194" s="15">
        <v>6</v>
      </c>
      <c r="G194" s="15">
        <v>7</v>
      </c>
      <c r="H194" s="15">
        <v>8</v>
      </c>
      <c r="I194" s="15">
        <v>9</v>
      </c>
      <c r="J194" s="15">
        <v>10</v>
      </c>
    </row>
    <row r="195" spans="1:11" s="41" customFormat="1" ht="27">
      <c r="A195" s="48"/>
      <c r="B195" s="39" t="s">
        <v>175</v>
      </c>
      <c r="C195" s="48"/>
      <c r="D195" s="48"/>
      <c r="E195" s="58">
        <v>9181000</v>
      </c>
      <c r="F195" s="32"/>
      <c r="G195" s="58">
        <f>E195</f>
        <v>9181000</v>
      </c>
      <c r="H195" s="58">
        <v>9774573</v>
      </c>
      <c r="I195" s="58"/>
      <c r="J195" s="58">
        <f>H195</f>
        <v>9774573</v>
      </c>
      <c r="K195" s="35"/>
    </row>
    <row r="196" spans="1:11" s="41" customFormat="1" ht="27">
      <c r="A196" s="50"/>
      <c r="B196" s="39" t="s">
        <v>177</v>
      </c>
      <c r="C196" s="50"/>
      <c r="D196" s="50"/>
      <c r="E196" s="58">
        <v>5685700</v>
      </c>
      <c r="F196" s="57"/>
      <c r="G196" s="57">
        <f>E196</f>
        <v>5685700</v>
      </c>
      <c r="H196" s="58">
        <v>6055555</v>
      </c>
      <c r="I196" s="57"/>
      <c r="J196" s="57">
        <f>H196</f>
        <v>6055555</v>
      </c>
      <c r="K196" s="35"/>
    </row>
    <row r="197" spans="1:10" s="41" customFormat="1" ht="13.5">
      <c r="A197" s="8">
        <v>1</v>
      </c>
      <c r="B197" s="38" t="s">
        <v>43</v>
      </c>
      <c r="C197" s="8" t="s">
        <v>22</v>
      </c>
      <c r="D197" s="8" t="s">
        <v>22</v>
      </c>
      <c r="E197" s="48"/>
      <c r="F197" s="8"/>
      <c r="G197" s="8"/>
      <c r="H197" s="48"/>
      <c r="I197" s="8"/>
      <c r="J197" s="8"/>
    </row>
    <row r="198" spans="1:10" s="41" customFormat="1" ht="27">
      <c r="A198" s="8" t="s">
        <v>22</v>
      </c>
      <c r="B198" s="8" t="s">
        <v>178</v>
      </c>
      <c r="C198" s="50" t="s">
        <v>41</v>
      </c>
      <c r="D198" s="50" t="s">
        <v>157</v>
      </c>
      <c r="E198" s="53">
        <v>1</v>
      </c>
      <c r="F198" s="8"/>
      <c r="G198" s="53">
        <v>1</v>
      </c>
      <c r="H198" s="53">
        <v>1</v>
      </c>
      <c r="I198" s="8"/>
      <c r="J198" s="53">
        <v>1</v>
      </c>
    </row>
    <row r="199" spans="1:10" s="41" customFormat="1" ht="27">
      <c r="A199" s="8"/>
      <c r="B199" s="8" t="s">
        <v>169</v>
      </c>
      <c r="C199" s="50" t="s">
        <v>41</v>
      </c>
      <c r="D199" s="50" t="s">
        <v>158</v>
      </c>
      <c r="E199" s="53">
        <v>26</v>
      </c>
      <c r="F199" s="8"/>
      <c r="G199" s="53">
        <v>26</v>
      </c>
      <c r="H199" s="53">
        <v>26</v>
      </c>
      <c r="I199" s="8"/>
      <c r="J199" s="53">
        <v>26</v>
      </c>
    </row>
    <row r="200" spans="1:10" s="41" customFormat="1" ht="27">
      <c r="A200" s="8"/>
      <c r="B200" s="8" t="s">
        <v>171</v>
      </c>
      <c r="C200" s="50" t="s">
        <v>41</v>
      </c>
      <c r="D200" s="50" t="s">
        <v>158</v>
      </c>
      <c r="E200" s="53">
        <v>26</v>
      </c>
      <c r="F200" s="8"/>
      <c r="G200" s="53">
        <v>26</v>
      </c>
      <c r="H200" s="53">
        <v>26</v>
      </c>
      <c r="I200" s="8"/>
      <c r="J200" s="53">
        <v>26</v>
      </c>
    </row>
    <row r="201" spans="1:10" s="41" customFormat="1" ht="13.5">
      <c r="A201" s="8">
        <v>2</v>
      </c>
      <c r="B201" s="38" t="s">
        <v>44</v>
      </c>
      <c r="C201" s="50"/>
      <c r="D201" s="50"/>
      <c r="E201" s="53"/>
      <c r="F201" s="8"/>
      <c r="G201" s="53"/>
      <c r="H201" s="53"/>
      <c r="I201" s="8"/>
      <c r="J201" s="53"/>
    </row>
    <row r="202" spans="1:10" s="41" customFormat="1" ht="41.25">
      <c r="A202" s="8"/>
      <c r="B202" s="8" t="s">
        <v>179</v>
      </c>
      <c r="C202" s="50" t="s">
        <v>41</v>
      </c>
      <c r="D202" s="50" t="s">
        <v>180</v>
      </c>
      <c r="E202" s="53">
        <v>625</v>
      </c>
      <c r="F202" s="8"/>
      <c r="G202" s="53">
        <v>625</v>
      </c>
      <c r="H202" s="53">
        <v>625</v>
      </c>
      <c r="I202" s="8"/>
      <c r="J202" s="53">
        <v>625</v>
      </c>
    </row>
    <row r="203" spans="1:10" s="41" customFormat="1" ht="27">
      <c r="A203" s="8"/>
      <c r="B203" s="8" t="s">
        <v>181</v>
      </c>
      <c r="C203" s="50" t="s">
        <v>41</v>
      </c>
      <c r="D203" s="50" t="s">
        <v>157</v>
      </c>
      <c r="E203" s="53"/>
      <c r="F203" s="8"/>
      <c r="G203" s="53"/>
      <c r="H203" s="53"/>
      <c r="I203" s="8"/>
      <c r="J203" s="53"/>
    </row>
    <row r="204" spans="1:10" s="49" customFormat="1" ht="27">
      <c r="A204" s="8"/>
      <c r="B204" s="8" t="s">
        <v>182</v>
      </c>
      <c r="C204" s="50" t="s">
        <v>41</v>
      </c>
      <c r="D204" s="50" t="s">
        <v>157</v>
      </c>
      <c r="E204" s="53">
        <v>2500</v>
      </c>
      <c r="F204" s="8"/>
      <c r="G204" s="53">
        <v>2500</v>
      </c>
      <c r="H204" s="53">
        <v>2500</v>
      </c>
      <c r="I204" s="8"/>
      <c r="J204" s="53">
        <v>2500</v>
      </c>
    </row>
    <row r="205" spans="1:10" s="49" customFormat="1" ht="13.5">
      <c r="A205" s="8">
        <v>3</v>
      </c>
      <c r="B205" s="38" t="s">
        <v>45</v>
      </c>
      <c r="C205" s="50" t="s">
        <v>22</v>
      </c>
      <c r="D205" s="50" t="s">
        <v>22</v>
      </c>
      <c r="E205" s="53" t="s">
        <v>22</v>
      </c>
      <c r="F205" s="8"/>
      <c r="G205" s="53" t="s">
        <v>22</v>
      </c>
      <c r="H205" s="53" t="s">
        <v>22</v>
      </c>
      <c r="I205" s="8"/>
      <c r="J205" s="53" t="s">
        <v>22</v>
      </c>
    </row>
    <row r="206" spans="1:10" s="49" customFormat="1" ht="27">
      <c r="A206" s="8"/>
      <c r="B206" s="8" t="s">
        <v>183</v>
      </c>
      <c r="C206" s="50" t="s">
        <v>159</v>
      </c>
      <c r="D206" s="50" t="s">
        <v>160</v>
      </c>
      <c r="E206" s="53">
        <v>40</v>
      </c>
      <c r="F206" s="8"/>
      <c r="G206" s="53">
        <v>40</v>
      </c>
      <c r="H206" s="53">
        <v>40</v>
      </c>
      <c r="I206" s="8"/>
      <c r="J206" s="53">
        <v>40</v>
      </c>
    </row>
    <row r="207" spans="1:10" s="51" customFormat="1" ht="27">
      <c r="A207" s="8"/>
      <c r="B207" s="8" t="s">
        <v>184</v>
      </c>
      <c r="C207" s="50" t="s">
        <v>41</v>
      </c>
      <c r="D207" s="50" t="s">
        <v>160</v>
      </c>
      <c r="E207" s="53">
        <v>360</v>
      </c>
      <c r="F207" s="8"/>
      <c r="G207" s="53">
        <v>360</v>
      </c>
      <c r="H207" s="53">
        <v>360</v>
      </c>
      <c r="I207" s="8"/>
      <c r="J207" s="53">
        <v>360</v>
      </c>
    </row>
    <row r="208" spans="1:10" s="51" customFormat="1" ht="13.5">
      <c r="A208" s="8">
        <v>4</v>
      </c>
      <c r="B208" s="38" t="s">
        <v>46</v>
      </c>
      <c r="C208" s="50" t="s">
        <v>22</v>
      </c>
      <c r="D208" s="50" t="s">
        <v>22</v>
      </c>
      <c r="E208" s="53"/>
      <c r="F208" s="8"/>
      <c r="G208" s="8"/>
      <c r="H208" s="50"/>
      <c r="I208" s="8"/>
      <c r="J208" s="8"/>
    </row>
    <row r="209" spans="1:10" s="51" customFormat="1" ht="13.5">
      <c r="A209" s="8"/>
      <c r="B209" s="38"/>
      <c r="C209" s="50"/>
      <c r="D209" s="50"/>
      <c r="E209" s="53"/>
      <c r="F209" s="8"/>
      <c r="G209" s="8"/>
      <c r="H209" s="50"/>
      <c r="I209" s="8"/>
      <c r="J209" s="8"/>
    </row>
    <row r="210" spans="1:10" s="51" customFormat="1" ht="27">
      <c r="A210" s="8"/>
      <c r="B210" s="38" t="s">
        <v>185</v>
      </c>
      <c r="C210" s="50"/>
      <c r="D210" s="50"/>
      <c r="E210" s="58">
        <v>2716975</v>
      </c>
      <c r="F210" s="57"/>
      <c r="G210" s="57">
        <f>E210</f>
        <v>2716975</v>
      </c>
      <c r="H210" s="58">
        <v>2890103</v>
      </c>
      <c r="I210" s="57"/>
      <c r="J210" s="57">
        <f>H210</f>
        <v>2890103</v>
      </c>
    </row>
    <row r="211" spans="1:10" s="51" customFormat="1" ht="13.5">
      <c r="A211" s="8">
        <v>1</v>
      </c>
      <c r="B211" s="38" t="s">
        <v>43</v>
      </c>
      <c r="C211" s="8" t="s">
        <v>22</v>
      </c>
      <c r="D211" s="8" t="s">
        <v>22</v>
      </c>
      <c r="E211" s="50"/>
      <c r="F211" s="8"/>
      <c r="G211" s="8"/>
      <c r="H211" s="50"/>
      <c r="I211" s="8"/>
      <c r="J211" s="8"/>
    </row>
    <row r="212" spans="1:10" s="51" customFormat="1" ht="27">
      <c r="A212" s="8"/>
      <c r="B212" s="8" t="s">
        <v>178</v>
      </c>
      <c r="C212" s="50" t="s">
        <v>41</v>
      </c>
      <c r="D212" s="50" t="s">
        <v>157</v>
      </c>
      <c r="E212" s="53">
        <v>1</v>
      </c>
      <c r="F212" s="8"/>
      <c r="G212" s="53">
        <v>1</v>
      </c>
      <c r="H212" s="53">
        <v>1</v>
      </c>
      <c r="I212" s="8"/>
      <c r="J212" s="53">
        <v>1</v>
      </c>
    </row>
    <row r="213" spans="1:10" s="51" customFormat="1" ht="27">
      <c r="A213" s="8"/>
      <c r="B213" s="8" t="s">
        <v>169</v>
      </c>
      <c r="C213" s="50" t="s">
        <v>41</v>
      </c>
      <c r="D213" s="50" t="s">
        <v>158</v>
      </c>
      <c r="E213" s="53">
        <v>13</v>
      </c>
      <c r="F213" s="8"/>
      <c r="G213" s="53">
        <v>13</v>
      </c>
      <c r="H213" s="53">
        <v>13</v>
      </c>
      <c r="I213" s="8"/>
      <c r="J213" s="53">
        <v>13</v>
      </c>
    </row>
    <row r="214" spans="1:10" s="51" customFormat="1" ht="27">
      <c r="A214" s="8"/>
      <c r="B214" s="8" t="s">
        <v>171</v>
      </c>
      <c r="C214" s="50" t="s">
        <v>41</v>
      </c>
      <c r="D214" s="50" t="s">
        <v>158</v>
      </c>
      <c r="E214" s="53">
        <v>9</v>
      </c>
      <c r="F214" s="8"/>
      <c r="G214" s="53">
        <v>9</v>
      </c>
      <c r="H214" s="53">
        <v>9</v>
      </c>
      <c r="I214" s="8"/>
      <c r="J214" s="53">
        <v>9</v>
      </c>
    </row>
    <row r="215" spans="1:10" s="51" customFormat="1" ht="27">
      <c r="A215" s="8"/>
      <c r="B215" s="8" t="s">
        <v>174</v>
      </c>
      <c r="C215" s="50" t="s">
        <v>41</v>
      </c>
      <c r="D215" s="50" t="s">
        <v>158</v>
      </c>
      <c r="E215" s="53">
        <v>4</v>
      </c>
      <c r="F215" s="8"/>
      <c r="G215" s="53">
        <v>4</v>
      </c>
      <c r="H215" s="53">
        <v>4</v>
      </c>
      <c r="I215" s="8"/>
      <c r="J215" s="53">
        <v>4</v>
      </c>
    </row>
    <row r="216" spans="1:10" s="51" customFormat="1" ht="13.5">
      <c r="A216" s="8">
        <v>2</v>
      </c>
      <c r="B216" s="38" t="s">
        <v>44</v>
      </c>
      <c r="C216" s="50"/>
      <c r="D216" s="50"/>
      <c r="E216" s="53"/>
      <c r="F216" s="8"/>
      <c r="G216" s="53"/>
      <c r="H216" s="53"/>
      <c r="I216" s="8"/>
      <c r="J216" s="53"/>
    </row>
    <row r="217" spans="1:10" s="51" customFormat="1" ht="41.25">
      <c r="A217" s="8"/>
      <c r="B217" s="8" t="s">
        <v>186</v>
      </c>
      <c r="C217" s="50" t="s">
        <v>41</v>
      </c>
      <c r="D217" s="50" t="s">
        <v>157</v>
      </c>
      <c r="E217" s="53">
        <v>33</v>
      </c>
      <c r="F217" s="8"/>
      <c r="G217" s="53">
        <v>33</v>
      </c>
      <c r="H217" s="53">
        <v>33</v>
      </c>
      <c r="I217" s="8"/>
      <c r="J217" s="53">
        <v>33</v>
      </c>
    </row>
    <row r="218" spans="1:10" s="51" customFormat="1" ht="13.5">
      <c r="A218" s="8">
        <v>3</v>
      </c>
      <c r="B218" s="38" t="s">
        <v>45</v>
      </c>
      <c r="C218" s="50"/>
      <c r="D218" s="50"/>
      <c r="E218" s="53"/>
      <c r="F218" s="8"/>
      <c r="G218" s="53"/>
      <c r="H218" s="53"/>
      <c r="I218" s="8"/>
      <c r="J218" s="53"/>
    </row>
    <row r="219" spans="1:10" s="51" customFormat="1" ht="27">
      <c r="A219" s="8"/>
      <c r="B219" s="8" t="s">
        <v>187</v>
      </c>
      <c r="C219" s="50" t="s">
        <v>41</v>
      </c>
      <c r="D219" s="50" t="s">
        <v>160</v>
      </c>
      <c r="E219" s="53">
        <v>3</v>
      </c>
      <c r="F219" s="8"/>
      <c r="G219" s="53">
        <v>3</v>
      </c>
      <c r="H219" s="53">
        <v>3</v>
      </c>
      <c r="I219" s="8"/>
      <c r="J219" s="53">
        <v>3</v>
      </c>
    </row>
    <row r="220" spans="1:10" s="51" customFormat="1" ht="13.5">
      <c r="A220" s="8"/>
      <c r="B220" s="38" t="s">
        <v>191</v>
      </c>
      <c r="C220" s="50"/>
      <c r="D220" s="50"/>
      <c r="E220" s="50"/>
      <c r="F220" s="8"/>
      <c r="G220" s="8"/>
      <c r="H220" s="50"/>
      <c r="I220" s="8"/>
      <c r="J220" s="8"/>
    </row>
    <row r="221" spans="1:10" s="51" customFormat="1" ht="27">
      <c r="A221" s="8"/>
      <c r="B221" s="38" t="s">
        <v>188</v>
      </c>
      <c r="C221" s="50"/>
      <c r="D221" s="50"/>
      <c r="E221" s="58">
        <v>778325</v>
      </c>
      <c r="F221" s="57"/>
      <c r="G221" s="57">
        <f>E221</f>
        <v>778325</v>
      </c>
      <c r="H221" s="58">
        <v>828915</v>
      </c>
      <c r="I221" s="57"/>
      <c r="J221" s="57">
        <f>H221</f>
        <v>828915</v>
      </c>
    </row>
    <row r="222" spans="1:10" s="51" customFormat="1" ht="13.5">
      <c r="A222" s="8"/>
      <c r="B222" s="38" t="s">
        <v>189</v>
      </c>
      <c r="C222" s="50"/>
      <c r="D222" s="50"/>
      <c r="E222" s="50"/>
      <c r="F222" s="8"/>
      <c r="G222" s="8"/>
      <c r="H222" s="50"/>
      <c r="I222" s="8"/>
      <c r="J222" s="8"/>
    </row>
    <row r="223" spans="1:10" s="51" customFormat="1" ht="27">
      <c r="A223" s="8"/>
      <c r="B223" s="8" t="s">
        <v>190</v>
      </c>
      <c r="C223" s="50" t="s">
        <v>41</v>
      </c>
      <c r="D223" s="50" t="s">
        <v>157</v>
      </c>
      <c r="E223" s="53">
        <v>1</v>
      </c>
      <c r="F223" s="8"/>
      <c r="G223" s="53">
        <v>1</v>
      </c>
      <c r="H223" s="53">
        <v>1</v>
      </c>
      <c r="I223" s="8"/>
      <c r="J223" s="53">
        <v>1</v>
      </c>
    </row>
    <row r="224" spans="1:10" s="51" customFormat="1" ht="27">
      <c r="A224" s="8"/>
      <c r="B224" s="8" t="s">
        <v>169</v>
      </c>
      <c r="C224" s="50" t="s">
        <v>41</v>
      </c>
      <c r="D224" s="50" t="s">
        <v>158</v>
      </c>
      <c r="E224" s="53">
        <v>3.5</v>
      </c>
      <c r="F224" s="8"/>
      <c r="G224" s="53">
        <v>3.5</v>
      </c>
      <c r="H224" s="53">
        <v>3.5</v>
      </c>
      <c r="I224" s="8"/>
      <c r="J224" s="53">
        <v>3.5</v>
      </c>
    </row>
    <row r="225" spans="1:10" ht="27">
      <c r="A225" s="8"/>
      <c r="B225" s="8" t="s">
        <v>170</v>
      </c>
      <c r="C225" s="50" t="s">
        <v>41</v>
      </c>
      <c r="D225" s="50" t="s">
        <v>158</v>
      </c>
      <c r="E225" s="53">
        <v>3.5</v>
      </c>
      <c r="F225" s="8" t="s">
        <v>22</v>
      </c>
      <c r="G225" s="53">
        <v>3.5</v>
      </c>
      <c r="H225" s="53">
        <v>3.5</v>
      </c>
      <c r="I225" s="8" t="s">
        <v>22</v>
      </c>
      <c r="J225" s="53">
        <v>3.5</v>
      </c>
    </row>
    <row r="226" spans="1:11" ht="13.5">
      <c r="A226" s="66" t="s">
        <v>47</v>
      </c>
      <c r="B226" s="66"/>
      <c r="C226" s="66"/>
      <c r="D226" s="66"/>
      <c r="E226" s="66"/>
      <c r="F226" s="66"/>
      <c r="G226" s="66"/>
      <c r="H226" s="66"/>
      <c r="I226" s="66"/>
      <c r="J226" s="66"/>
      <c r="K226" s="66"/>
    </row>
    <row r="227" ht="13.5">
      <c r="A227" s="16" t="s">
        <v>13</v>
      </c>
    </row>
    <row r="229" spans="1:11" ht="13.5">
      <c r="A229" s="70" t="s">
        <v>15</v>
      </c>
      <c r="B229" s="70" t="s">
        <v>203</v>
      </c>
      <c r="C229" s="70"/>
      <c r="D229" s="70" t="s">
        <v>197</v>
      </c>
      <c r="E229" s="70"/>
      <c r="F229" s="70" t="s">
        <v>198</v>
      </c>
      <c r="G229" s="70"/>
      <c r="H229" s="70" t="s">
        <v>137</v>
      </c>
      <c r="I229" s="70"/>
      <c r="J229" s="70" t="s">
        <v>205</v>
      </c>
      <c r="K229" s="70"/>
    </row>
    <row r="230" spans="1:11" ht="27">
      <c r="A230" s="70"/>
      <c r="B230" s="15" t="s">
        <v>19</v>
      </c>
      <c r="C230" s="15" t="s">
        <v>20</v>
      </c>
      <c r="D230" s="15" t="s">
        <v>19</v>
      </c>
      <c r="E230" s="15" t="s">
        <v>20</v>
      </c>
      <c r="F230" s="15" t="s">
        <v>19</v>
      </c>
      <c r="G230" s="15" t="s">
        <v>20</v>
      </c>
      <c r="H230" s="15" t="s">
        <v>19</v>
      </c>
      <c r="I230" s="15" t="s">
        <v>20</v>
      </c>
      <c r="J230" s="15" t="s">
        <v>19</v>
      </c>
      <c r="K230" s="15" t="s">
        <v>20</v>
      </c>
    </row>
    <row r="231" spans="1:11" ht="13.5">
      <c r="A231" s="15">
        <v>1</v>
      </c>
      <c r="B231" s="15">
        <v>2</v>
      </c>
      <c r="C231" s="15">
        <v>3</v>
      </c>
      <c r="D231" s="15">
        <v>4</v>
      </c>
      <c r="E231" s="15">
        <v>5</v>
      </c>
      <c r="F231" s="15">
        <v>6</v>
      </c>
      <c r="G231" s="15">
        <v>7</v>
      </c>
      <c r="H231" s="15">
        <v>8</v>
      </c>
      <c r="I231" s="15">
        <v>9</v>
      </c>
      <c r="J231" s="15">
        <v>10</v>
      </c>
      <c r="K231" s="15">
        <v>11</v>
      </c>
    </row>
    <row r="232" spans="1:11" ht="27">
      <c r="A232" s="42" t="s">
        <v>161</v>
      </c>
      <c r="B232" s="63"/>
      <c r="C232" s="15"/>
      <c r="D232" s="15"/>
      <c r="E232" s="15" t="s">
        <v>22</v>
      </c>
      <c r="F232" s="15">
        <v>3300750</v>
      </c>
      <c r="G232" s="15" t="s">
        <v>22</v>
      </c>
      <c r="H232" s="15">
        <f>F232*1.072</f>
        <v>3538404</v>
      </c>
      <c r="I232" s="15" t="s">
        <v>22</v>
      </c>
      <c r="J232" s="15">
        <v>3789630</v>
      </c>
      <c r="K232" s="15" t="s">
        <v>22</v>
      </c>
    </row>
    <row r="233" spans="1:11" s="43" customFormat="1" ht="35.25" customHeight="1">
      <c r="A233" s="42" t="s">
        <v>162</v>
      </c>
      <c r="B233" s="63"/>
      <c r="C233" s="42"/>
      <c r="D233" s="42"/>
      <c r="E233" s="42"/>
      <c r="F233" s="42"/>
      <c r="G233" s="42"/>
      <c r="H233" s="42"/>
      <c r="I233" s="42"/>
      <c r="J233" s="42"/>
      <c r="K233" s="42"/>
    </row>
    <row r="234" spans="1:11" s="43" customFormat="1" ht="69" customHeight="1">
      <c r="A234" s="42" t="s">
        <v>163</v>
      </c>
      <c r="B234" s="63"/>
      <c r="C234" s="42"/>
      <c r="D234" s="42"/>
      <c r="E234" s="42"/>
      <c r="F234" s="42">
        <v>70770</v>
      </c>
      <c r="G234" s="42"/>
      <c r="H234" s="65">
        <f>F234*1.072</f>
        <v>75865.44</v>
      </c>
      <c r="I234" s="55" t="s">
        <v>22</v>
      </c>
      <c r="J234" s="55">
        <v>81252</v>
      </c>
      <c r="K234" s="42"/>
    </row>
    <row r="235" spans="1:11" s="43" customFormat="1" ht="137.25" customHeight="1">
      <c r="A235" s="42" t="s">
        <v>164</v>
      </c>
      <c r="B235" s="63"/>
      <c r="C235" s="42"/>
      <c r="D235" s="42"/>
      <c r="E235" s="42"/>
      <c r="F235" s="42">
        <v>62960</v>
      </c>
      <c r="G235" s="42"/>
      <c r="H235" s="65">
        <f>F235*1.072</f>
        <v>67493.12000000001</v>
      </c>
      <c r="I235" s="55" t="s">
        <v>22</v>
      </c>
      <c r="J235" s="55">
        <v>72285</v>
      </c>
      <c r="K235" s="42"/>
    </row>
    <row r="236" spans="1:11" s="43" customFormat="1" ht="95.25" customHeight="1">
      <c r="A236" s="42" t="s">
        <v>165</v>
      </c>
      <c r="B236" s="63"/>
      <c r="C236" s="42"/>
      <c r="D236" s="42">
        <v>0</v>
      </c>
      <c r="E236" s="42"/>
      <c r="F236" s="42">
        <v>191311</v>
      </c>
      <c r="G236" s="42"/>
      <c r="H236" s="65">
        <v>205085.39</v>
      </c>
      <c r="I236" s="55" t="s">
        <v>22</v>
      </c>
      <c r="J236" s="55">
        <v>219645</v>
      </c>
      <c r="K236" s="42"/>
    </row>
    <row r="237" spans="1:11" s="43" customFormat="1" ht="65.25" customHeight="1">
      <c r="A237" s="42" t="s">
        <v>166</v>
      </c>
      <c r="B237" s="63"/>
      <c r="C237" s="42"/>
      <c r="D237" s="42"/>
      <c r="E237" s="42"/>
      <c r="F237" s="42">
        <v>6405</v>
      </c>
      <c r="G237" s="42"/>
      <c r="H237" s="65">
        <v>6866.69</v>
      </c>
      <c r="I237" s="55" t="s">
        <v>22</v>
      </c>
      <c r="J237" s="55">
        <v>7354.22</v>
      </c>
      <c r="K237" s="42"/>
    </row>
    <row r="238" spans="1:11" s="43" customFormat="1" ht="99" customHeight="1">
      <c r="A238" s="42" t="s">
        <v>167</v>
      </c>
      <c r="B238" s="63"/>
      <c r="C238" s="42"/>
      <c r="D238" s="44"/>
      <c r="E238" s="42"/>
      <c r="F238" s="42">
        <v>58755</v>
      </c>
      <c r="G238" s="42"/>
      <c r="H238" s="65">
        <f>F238*1.072</f>
        <v>62985.36</v>
      </c>
      <c r="I238" s="55" t="s">
        <v>22</v>
      </c>
      <c r="J238" s="55">
        <v>67458</v>
      </c>
      <c r="K238" s="42"/>
    </row>
    <row r="239" spans="1:11" s="43" customFormat="1" ht="93.75" customHeight="1">
      <c r="A239" s="42" t="s">
        <v>168</v>
      </c>
      <c r="B239" s="48"/>
      <c r="C239" s="42"/>
      <c r="D239" s="42"/>
      <c r="E239" s="42"/>
      <c r="F239" s="42">
        <v>2416246</v>
      </c>
      <c r="G239" s="42"/>
      <c r="H239" s="65">
        <v>2896000</v>
      </c>
      <c r="I239" s="55" t="s">
        <v>22</v>
      </c>
      <c r="J239" s="55">
        <v>3101615.78</v>
      </c>
      <c r="K239" s="42"/>
    </row>
    <row r="240" spans="1:11" ht="13.5">
      <c r="A240" s="15" t="s">
        <v>22</v>
      </c>
      <c r="B240" s="15"/>
      <c r="C240" s="15" t="s">
        <v>22</v>
      </c>
      <c r="D240" s="15"/>
      <c r="E240" s="15" t="s">
        <v>22</v>
      </c>
      <c r="F240" s="15"/>
      <c r="G240" s="15" t="s">
        <v>22</v>
      </c>
      <c r="H240" s="15"/>
      <c r="I240" s="15" t="s">
        <v>22</v>
      </c>
      <c r="J240" s="15"/>
      <c r="K240" s="15" t="s">
        <v>22</v>
      </c>
    </row>
    <row r="241" spans="1:11" ht="13.5">
      <c r="A241" s="15" t="s">
        <v>26</v>
      </c>
      <c r="B241" s="15">
        <f>B232+B233+B234+B235+B236+B237+B238+B239</f>
        <v>0</v>
      </c>
      <c r="C241" s="15">
        <f>C232+C234+C235</f>
        <v>0</v>
      </c>
      <c r="D241" s="15">
        <f>D232+D233+D234+D235+D236+D237+D238+D239</f>
        <v>0</v>
      </c>
      <c r="E241" s="15"/>
      <c r="F241" s="15">
        <f>F232+F233+F234+F235+F236+F237+F238+F239</f>
        <v>6107197</v>
      </c>
      <c r="G241" s="15"/>
      <c r="H241" s="15">
        <f>H232+H234+H235+H236+H237+H238+H239</f>
        <v>6852700</v>
      </c>
      <c r="I241" s="15"/>
      <c r="J241" s="55">
        <f>J232+J234+J235+J236+J237+J238+J239</f>
        <v>7339240</v>
      </c>
      <c r="K241" s="15"/>
    </row>
    <row r="242" spans="1:11" ht="144">
      <c r="A242" s="9" t="s">
        <v>48</v>
      </c>
      <c r="B242" s="15" t="s">
        <v>24</v>
      </c>
      <c r="C242" s="15" t="s">
        <v>22</v>
      </c>
      <c r="D242" s="15" t="s">
        <v>24</v>
      </c>
      <c r="E242" s="15"/>
      <c r="F242" s="15"/>
      <c r="G242" s="15" t="s">
        <v>22</v>
      </c>
      <c r="H242" s="15" t="s">
        <v>22</v>
      </c>
      <c r="I242" s="15" t="s">
        <v>22</v>
      </c>
      <c r="J242" s="15" t="s">
        <v>24</v>
      </c>
      <c r="K242" s="15" t="s">
        <v>22</v>
      </c>
    </row>
    <row r="245" spans="1:16" ht="13.5">
      <c r="A245" s="66" t="s">
        <v>49</v>
      </c>
      <c r="B245" s="66"/>
      <c r="C245" s="66"/>
      <c r="D245" s="66"/>
      <c r="E245" s="66"/>
      <c r="F245" s="66"/>
      <c r="G245" s="66"/>
      <c r="H245" s="66"/>
      <c r="I245" s="66"/>
      <c r="J245" s="66"/>
      <c r="K245" s="66"/>
      <c r="L245" s="66"/>
      <c r="M245" s="66"/>
      <c r="N245" s="66"/>
      <c r="O245" s="66"/>
      <c r="P245" s="66"/>
    </row>
    <row r="247" spans="1:16" ht="13.5">
      <c r="A247" s="70" t="s">
        <v>96</v>
      </c>
      <c r="B247" s="70" t="s">
        <v>50</v>
      </c>
      <c r="C247" s="70" t="s">
        <v>196</v>
      </c>
      <c r="D247" s="70"/>
      <c r="E247" s="70"/>
      <c r="F247" s="70"/>
      <c r="G247" s="70" t="s">
        <v>212</v>
      </c>
      <c r="H247" s="70"/>
      <c r="I247" s="70"/>
      <c r="J247" s="70"/>
      <c r="K247" s="70" t="s">
        <v>154</v>
      </c>
      <c r="L247" s="70"/>
      <c r="M247" s="70" t="s">
        <v>213</v>
      </c>
      <c r="N247" s="70"/>
      <c r="O247" s="70" t="s">
        <v>214</v>
      </c>
      <c r="P247" s="70"/>
    </row>
    <row r="248" spans="1:16" ht="30.75" customHeight="1">
      <c r="A248" s="70"/>
      <c r="B248" s="70"/>
      <c r="C248" s="70" t="s">
        <v>19</v>
      </c>
      <c r="D248" s="70"/>
      <c r="E248" s="70" t="s">
        <v>20</v>
      </c>
      <c r="F248" s="70"/>
      <c r="G248" s="70" t="s">
        <v>19</v>
      </c>
      <c r="H248" s="70"/>
      <c r="I248" s="70" t="s">
        <v>20</v>
      </c>
      <c r="J248" s="70"/>
      <c r="K248" s="70" t="s">
        <v>19</v>
      </c>
      <c r="L248" s="70" t="s">
        <v>20</v>
      </c>
      <c r="M248" s="70" t="s">
        <v>19</v>
      </c>
      <c r="N248" s="70" t="s">
        <v>20</v>
      </c>
      <c r="O248" s="70" t="s">
        <v>19</v>
      </c>
      <c r="P248" s="70" t="s">
        <v>20</v>
      </c>
    </row>
    <row r="249" spans="1:16" ht="27">
      <c r="A249" s="70"/>
      <c r="B249" s="70"/>
      <c r="C249" s="15" t="s">
        <v>99</v>
      </c>
      <c r="D249" s="15" t="s">
        <v>100</v>
      </c>
      <c r="E249" s="15" t="s">
        <v>99</v>
      </c>
      <c r="F249" s="15" t="s">
        <v>100</v>
      </c>
      <c r="G249" s="15" t="s">
        <v>99</v>
      </c>
      <c r="H249" s="15" t="s">
        <v>100</v>
      </c>
      <c r="I249" s="15" t="s">
        <v>99</v>
      </c>
      <c r="J249" s="15" t="s">
        <v>100</v>
      </c>
      <c r="K249" s="70"/>
      <c r="L249" s="70"/>
      <c r="M249" s="70"/>
      <c r="N249" s="70"/>
      <c r="O249" s="70"/>
      <c r="P249" s="70"/>
    </row>
    <row r="250" spans="1:16" ht="13.5">
      <c r="A250" s="15">
        <v>1</v>
      </c>
      <c r="B250" s="15">
        <v>2</v>
      </c>
      <c r="C250" s="15">
        <v>3</v>
      </c>
      <c r="D250" s="15">
        <v>4</v>
      </c>
      <c r="E250" s="15">
        <v>5</v>
      </c>
      <c r="F250" s="15">
        <v>6</v>
      </c>
      <c r="G250" s="15">
        <v>7</v>
      </c>
      <c r="H250" s="15">
        <v>8</v>
      </c>
      <c r="I250" s="15">
        <v>9</v>
      </c>
      <c r="J250" s="15">
        <v>10</v>
      </c>
      <c r="K250" s="15">
        <v>11</v>
      </c>
      <c r="L250" s="15">
        <v>12</v>
      </c>
      <c r="M250" s="15">
        <v>13</v>
      </c>
      <c r="N250" s="15">
        <v>14</v>
      </c>
      <c r="O250" s="15">
        <v>15</v>
      </c>
      <c r="P250" s="15">
        <v>16</v>
      </c>
    </row>
    <row r="251" spans="1:16" s="45" customFormat="1" ht="13.5">
      <c r="A251" s="48"/>
      <c r="B251" s="39"/>
      <c r="C251" s="48"/>
      <c r="D251" s="48"/>
      <c r="E251" s="44"/>
      <c r="F251" s="44"/>
      <c r="G251" s="44"/>
      <c r="H251" s="44">
        <v>0</v>
      </c>
      <c r="I251" s="44"/>
      <c r="J251" s="44"/>
      <c r="K251" s="44"/>
      <c r="L251" s="44"/>
      <c r="M251" s="44"/>
      <c r="N251" s="44"/>
      <c r="O251" s="44"/>
      <c r="P251" s="44"/>
    </row>
    <row r="252" spans="1:16" s="45" customFormat="1" ht="13.5">
      <c r="A252" s="48">
        <v>1</v>
      </c>
      <c r="B252" s="36" t="s">
        <v>172</v>
      </c>
      <c r="C252" s="48">
        <v>0</v>
      </c>
      <c r="D252" s="48">
        <v>0</v>
      </c>
      <c r="E252" s="44"/>
      <c r="F252" s="44"/>
      <c r="G252" s="53">
        <v>0</v>
      </c>
      <c r="H252" s="53">
        <v>0</v>
      </c>
      <c r="I252" s="44"/>
      <c r="J252" s="44"/>
      <c r="K252" s="53">
        <v>3.5</v>
      </c>
      <c r="L252" s="44"/>
      <c r="M252" s="53">
        <v>3.5</v>
      </c>
      <c r="N252" s="44"/>
      <c r="O252" s="48">
        <v>3.5</v>
      </c>
      <c r="P252" s="44"/>
    </row>
    <row r="253" spans="1:16" s="45" customFormat="1" ht="27">
      <c r="A253" s="48"/>
      <c r="B253" s="36" t="s">
        <v>173</v>
      </c>
      <c r="C253" s="48"/>
      <c r="D253" s="48"/>
      <c r="E253" s="44"/>
      <c r="F253" s="44"/>
      <c r="G253" s="53"/>
      <c r="H253" s="53"/>
      <c r="I253" s="44"/>
      <c r="J253" s="44"/>
      <c r="K253" s="53"/>
      <c r="L253" s="44"/>
      <c r="M253" s="53"/>
      <c r="N253" s="44"/>
      <c r="O253" s="48"/>
      <c r="P253" s="44"/>
    </row>
    <row r="254" spans="1:16" s="45" customFormat="1" ht="13.5">
      <c r="A254" s="48">
        <v>2</v>
      </c>
      <c r="B254" s="36" t="s">
        <v>171</v>
      </c>
      <c r="C254" s="48">
        <v>0</v>
      </c>
      <c r="D254" s="48">
        <v>0</v>
      </c>
      <c r="E254" s="44"/>
      <c r="F254" s="44"/>
      <c r="G254" s="53">
        <v>0</v>
      </c>
      <c r="H254" s="53">
        <v>0</v>
      </c>
      <c r="I254" s="44"/>
      <c r="J254" s="44"/>
      <c r="K254" s="53">
        <v>38</v>
      </c>
      <c r="L254" s="44"/>
      <c r="M254" s="53">
        <v>38</v>
      </c>
      <c r="N254" s="44"/>
      <c r="O254" s="48">
        <v>38</v>
      </c>
      <c r="P254" s="44"/>
    </row>
    <row r="255" spans="1:16" ht="13.5">
      <c r="A255" s="48">
        <v>3</v>
      </c>
      <c r="B255" s="8" t="s">
        <v>174</v>
      </c>
      <c r="C255" s="53">
        <v>0</v>
      </c>
      <c r="D255" s="8">
        <v>0</v>
      </c>
      <c r="E255" s="8" t="s">
        <v>22</v>
      </c>
      <c r="F255" s="8" t="s">
        <v>22</v>
      </c>
      <c r="G255" s="53">
        <v>0</v>
      </c>
      <c r="H255" s="53">
        <v>0</v>
      </c>
      <c r="I255" s="8" t="s">
        <v>22</v>
      </c>
      <c r="J255" s="8" t="s">
        <v>22</v>
      </c>
      <c r="K255" s="53">
        <v>3</v>
      </c>
      <c r="L255" s="8" t="s">
        <v>22</v>
      </c>
      <c r="M255" s="53">
        <v>3</v>
      </c>
      <c r="N255" s="8" t="s">
        <v>22</v>
      </c>
      <c r="O255" s="8">
        <v>3</v>
      </c>
      <c r="P255" s="8" t="s">
        <v>22</v>
      </c>
    </row>
    <row r="256" spans="1:16" ht="13.5">
      <c r="A256" s="48" t="s">
        <v>22</v>
      </c>
      <c r="B256" s="48" t="s">
        <v>26</v>
      </c>
      <c r="C256" s="48">
        <v>0</v>
      </c>
      <c r="D256" s="48">
        <f>D252+D254+D255</f>
        <v>0</v>
      </c>
      <c r="E256" s="15" t="s">
        <v>22</v>
      </c>
      <c r="F256" s="15" t="s">
        <v>22</v>
      </c>
      <c r="G256" s="53">
        <v>0</v>
      </c>
      <c r="H256" s="53">
        <v>0</v>
      </c>
      <c r="I256" s="15" t="s">
        <v>22</v>
      </c>
      <c r="J256" s="15" t="s">
        <v>22</v>
      </c>
      <c r="K256" s="53">
        <f>K252+K254+K255</f>
        <v>44.5</v>
      </c>
      <c r="L256" s="15" t="s">
        <v>22</v>
      </c>
      <c r="M256" s="53">
        <f>M252+M254+M255</f>
        <v>44.5</v>
      </c>
      <c r="N256" s="15" t="s">
        <v>22</v>
      </c>
      <c r="O256" s="48">
        <f>O252+O254+O255</f>
        <v>44.5</v>
      </c>
      <c r="P256" s="15" t="s">
        <v>22</v>
      </c>
    </row>
    <row r="257" spans="1:16" ht="41.25">
      <c r="A257" s="15" t="s">
        <v>22</v>
      </c>
      <c r="B257" s="15" t="s">
        <v>53</v>
      </c>
      <c r="C257" s="15" t="s">
        <v>24</v>
      </c>
      <c r="D257" s="15" t="s">
        <v>24</v>
      </c>
      <c r="E257" s="15" t="s">
        <v>22</v>
      </c>
      <c r="F257" s="15" t="s">
        <v>22</v>
      </c>
      <c r="G257" s="15" t="s">
        <v>24</v>
      </c>
      <c r="H257" s="15" t="s">
        <v>24</v>
      </c>
      <c r="I257" s="15" t="s">
        <v>22</v>
      </c>
      <c r="J257" s="15" t="s">
        <v>22</v>
      </c>
      <c r="K257" s="15" t="s">
        <v>24</v>
      </c>
      <c r="L257" s="15" t="s">
        <v>22</v>
      </c>
      <c r="M257" s="15" t="s">
        <v>24</v>
      </c>
      <c r="N257" s="15" t="s">
        <v>22</v>
      </c>
      <c r="O257" s="15" t="s">
        <v>24</v>
      </c>
      <c r="P257" s="15" t="s">
        <v>22</v>
      </c>
    </row>
    <row r="259" spans="1:12" ht="13.5">
      <c r="A259" s="69" t="s">
        <v>122</v>
      </c>
      <c r="B259" s="69"/>
      <c r="C259" s="69"/>
      <c r="D259" s="69"/>
      <c r="E259" s="69"/>
      <c r="F259" s="69"/>
      <c r="G259" s="69"/>
      <c r="H259" s="69"/>
      <c r="I259" s="69"/>
      <c r="J259" s="69"/>
      <c r="K259" s="69"/>
      <c r="L259" s="69"/>
    </row>
    <row r="260" spans="1:12" ht="13.5">
      <c r="A260" s="69" t="s">
        <v>215</v>
      </c>
      <c r="B260" s="69"/>
      <c r="C260" s="69"/>
      <c r="D260" s="69"/>
      <c r="E260" s="69"/>
      <c r="F260" s="69"/>
      <c r="G260" s="69"/>
      <c r="H260" s="69"/>
      <c r="I260" s="69"/>
      <c r="J260" s="69"/>
      <c r="K260" s="69"/>
      <c r="L260" s="69"/>
    </row>
    <row r="261" spans="1:12" ht="13.5">
      <c r="A261" s="71" t="s">
        <v>13</v>
      </c>
      <c r="B261" s="71"/>
      <c r="C261" s="71"/>
      <c r="D261" s="71"/>
      <c r="E261" s="71"/>
      <c r="F261" s="71"/>
      <c r="G261" s="71"/>
      <c r="H261" s="71"/>
      <c r="I261" s="71"/>
      <c r="J261" s="71"/>
      <c r="K261" s="71"/>
      <c r="L261" s="71"/>
    </row>
    <row r="263" spans="1:12" ht="21.75" customHeight="1">
      <c r="A263" s="70" t="s">
        <v>37</v>
      </c>
      <c r="B263" s="70" t="s">
        <v>54</v>
      </c>
      <c r="C263" s="70" t="s">
        <v>55</v>
      </c>
      <c r="D263" s="70" t="s">
        <v>196</v>
      </c>
      <c r="E263" s="70"/>
      <c r="F263" s="70"/>
      <c r="G263" s="70" t="s">
        <v>197</v>
      </c>
      <c r="H263" s="70"/>
      <c r="I263" s="70"/>
      <c r="J263" s="70" t="s">
        <v>216</v>
      </c>
      <c r="K263" s="70"/>
      <c r="L263" s="70"/>
    </row>
    <row r="264" spans="1:12" ht="27">
      <c r="A264" s="70"/>
      <c r="B264" s="70"/>
      <c r="C264" s="70"/>
      <c r="D264" s="15" t="s">
        <v>19</v>
      </c>
      <c r="E264" s="15" t="s">
        <v>20</v>
      </c>
      <c r="F264" s="15" t="s">
        <v>101</v>
      </c>
      <c r="G264" s="15" t="s">
        <v>19</v>
      </c>
      <c r="H264" s="15" t="s">
        <v>20</v>
      </c>
      <c r="I264" s="15" t="s">
        <v>89</v>
      </c>
      <c r="J264" s="15" t="s">
        <v>19</v>
      </c>
      <c r="K264" s="15" t="s">
        <v>20</v>
      </c>
      <c r="L264" s="15" t="s">
        <v>102</v>
      </c>
    </row>
    <row r="265" spans="1:12" ht="13.5">
      <c r="A265" s="15">
        <v>1</v>
      </c>
      <c r="B265" s="15">
        <v>2</v>
      </c>
      <c r="C265" s="15">
        <v>3</v>
      </c>
      <c r="D265" s="15">
        <v>4</v>
      </c>
      <c r="E265" s="15">
        <v>5</v>
      </c>
      <c r="F265" s="15">
        <v>6</v>
      </c>
      <c r="G265" s="15">
        <v>7</v>
      </c>
      <c r="H265" s="15">
        <v>8</v>
      </c>
      <c r="I265" s="15">
        <v>9</v>
      </c>
      <c r="J265" s="15">
        <v>10</v>
      </c>
      <c r="K265" s="15">
        <v>11</v>
      </c>
      <c r="L265" s="15">
        <v>12</v>
      </c>
    </row>
    <row r="266" spans="1:12" ht="13.5">
      <c r="A266" s="15" t="s">
        <v>22</v>
      </c>
      <c r="B266" s="39"/>
      <c r="C266" s="8" t="s">
        <v>22</v>
      </c>
      <c r="D266" s="8" t="s">
        <v>22</v>
      </c>
      <c r="E266" s="8" t="s">
        <v>22</v>
      </c>
      <c r="F266" s="8" t="s">
        <v>22</v>
      </c>
      <c r="G266" s="8" t="s">
        <v>22</v>
      </c>
      <c r="H266" s="8" t="s">
        <v>22</v>
      </c>
      <c r="I266" s="8" t="s">
        <v>22</v>
      </c>
      <c r="J266" s="8" t="s">
        <v>22</v>
      </c>
      <c r="K266" s="8" t="s">
        <v>22</v>
      </c>
      <c r="L266" s="8" t="s">
        <v>22</v>
      </c>
    </row>
    <row r="267" spans="1:12" ht="13.5">
      <c r="A267" s="15" t="s">
        <v>22</v>
      </c>
      <c r="B267" s="15" t="s">
        <v>26</v>
      </c>
      <c r="C267" s="8" t="s">
        <v>22</v>
      </c>
      <c r="D267" s="8" t="s">
        <v>22</v>
      </c>
      <c r="E267" s="8" t="s">
        <v>22</v>
      </c>
      <c r="F267" s="8" t="s">
        <v>22</v>
      </c>
      <c r="G267" s="8" t="s">
        <v>22</v>
      </c>
      <c r="H267" s="8" t="s">
        <v>22</v>
      </c>
      <c r="I267" s="8" t="s">
        <v>22</v>
      </c>
      <c r="J267" s="8" t="s">
        <v>22</v>
      </c>
      <c r="K267" s="8" t="s">
        <v>22</v>
      </c>
      <c r="L267" s="8" t="s">
        <v>22</v>
      </c>
    </row>
    <row r="269" spans="1:9" ht="13.5">
      <c r="A269" s="66" t="s">
        <v>217</v>
      </c>
      <c r="B269" s="66"/>
      <c r="C269" s="66"/>
      <c r="D269" s="66"/>
      <c r="E269" s="66"/>
      <c r="F269" s="66"/>
      <c r="G269" s="66"/>
      <c r="H269" s="66"/>
      <c r="I269" s="66"/>
    </row>
    <row r="270" ht="13.5">
      <c r="A270" s="16" t="s">
        <v>13</v>
      </c>
    </row>
    <row r="272" spans="1:9" ht="21.75" customHeight="1">
      <c r="A272" s="70" t="s">
        <v>96</v>
      </c>
      <c r="B272" s="70" t="s">
        <v>54</v>
      </c>
      <c r="C272" s="70" t="s">
        <v>55</v>
      </c>
      <c r="D272" s="70" t="s">
        <v>218</v>
      </c>
      <c r="E272" s="70"/>
      <c r="F272" s="70"/>
      <c r="G272" s="70" t="s">
        <v>205</v>
      </c>
      <c r="H272" s="70"/>
      <c r="I272" s="70"/>
    </row>
    <row r="273" spans="1:9" ht="33" customHeight="1">
      <c r="A273" s="70"/>
      <c r="B273" s="70"/>
      <c r="C273" s="70"/>
      <c r="D273" s="15" t="s">
        <v>19</v>
      </c>
      <c r="E273" s="15" t="s">
        <v>20</v>
      </c>
      <c r="F273" s="15" t="s">
        <v>101</v>
      </c>
      <c r="G273" s="15" t="s">
        <v>19</v>
      </c>
      <c r="H273" s="15" t="s">
        <v>20</v>
      </c>
      <c r="I273" s="15" t="s">
        <v>89</v>
      </c>
    </row>
    <row r="274" spans="1:9" ht="13.5">
      <c r="A274" s="15">
        <v>1</v>
      </c>
      <c r="B274" s="15">
        <v>2</v>
      </c>
      <c r="C274" s="15">
        <v>3</v>
      </c>
      <c r="D274" s="15">
        <v>4</v>
      </c>
      <c r="E274" s="15">
        <v>5</v>
      </c>
      <c r="F274" s="15">
        <v>6</v>
      </c>
      <c r="G274" s="15">
        <v>7</v>
      </c>
      <c r="H274" s="15">
        <v>8</v>
      </c>
      <c r="I274" s="15">
        <v>9</v>
      </c>
    </row>
    <row r="275" spans="1:9" ht="13.5">
      <c r="A275" s="15" t="s">
        <v>22</v>
      </c>
      <c r="B275" s="39"/>
      <c r="C275" s="8" t="s">
        <v>22</v>
      </c>
      <c r="D275" s="8" t="s">
        <v>22</v>
      </c>
      <c r="E275" s="8" t="s">
        <v>22</v>
      </c>
      <c r="F275" s="8" t="s">
        <v>22</v>
      </c>
      <c r="G275" s="8" t="s">
        <v>22</v>
      </c>
      <c r="H275" s="8" t="s">
        <v>22</v>
      </c>
      <c r="I275" s="8" t="s">
        <v>22</v>
      </c>
    </row>
    <row r="276" spans="1:9" ht="13.5">
      <c r="A276" s="15" t="s">
        <v>22</v>
      </c>
      <c r="B276" s="15" t="s">
        <v>26</v>
      </c>
      <c r="C276" s="8" t="s">
        <v>22</v>
      </c>
      <c r="D276" s="8" t="s">
        <v>22</v>
      </c>
      <c r="E276" s="8" t="s">
        <v>22</v>
      </c>
      <c r="F276" s="8" t="s">
        <v>22</v>
      </c>
      <c r="G276" s="8" t="s">
        <v>22</v>
      </c>
      <c r="H276" s="8" t="s">
        <v>22</v>
      </c>
      <c r="I276" s="8" t="s">
        <v>22</v>
      </c>
    </row>
    <row r="279" spans="1:13" ht="13.5">
      <c r="A279" s="66" t="s">
        <v>219</v>
      </c>
      <c r="B279" s="66"/>
      <c r="C279" s="66"/>
      <c r="D279" s="66"/>
      <c r="E279" s="66"/>
      <c r="F279" s="66"/>
      <c r="G279" s="66"/>
      <c r="H279" s="66"/>
      <c r="I279" s="66"/>
      <c r="J279" s="66"/>
      <c r="K279" s="66"/>
      <c r="L279" s="66"/>
      <c r="M279" s="66"/>
    </row>
    <row r="280" ht="13.5">
      <c r="A280" s="16" t="s">
        <v>13</v>
      </c>
    </row>
    <row r="282" spans="1:13" ht="120" customHeight="1">
      <c r="A282" s="72" t="s">
        <v>104</v>
      </c>
      <c r="B282" s="72" t="s">
        <v>103</v>
      </c>
      <c r="C282" s="70" t="s">
        <v>56</v>
      </c>
      <c r="D282" s="70" t="s">
        <v>196</v>
      </c>
      <c r="E282" s="70"/>
      <c r="F282" s="70" t="s">
        <v>197</v>
      </c>
      <c r="G282" s="70"/>
      <c r="H282" s="70" t="s">
        <v>198</v>
      </c>
      <c r="I282" s="70"/>
      <c r="J282" s="70" t="s">
        <v>137</v>
      </c>
      <c r="K282" s="70"/>
      <c r="L282" s="70" t="s">
        <v>205</v>
      </c>
      <c r="M282" s="70"/>
    </row>
    <row r="283" spans="1:13" ht="124.5" customHeight="1">
      <c r="A283" s="73"/>
      <c r="B283" s="73"/>
      <c r="C283" s="70"/>
      <c r="D283" s="15" t="s">
        <v>58</v>
      </c>
      <c r="E283" s="15" t="s">
        <v>57</v>
      </c>
      <c r="F283" s="15" t="s">
        <v>58</v>
      </c>
      <c r="G283" s="15" t="s">
        <v>57</v>
      </c>
      <c r="H283" s="15" t="s">
        <v>58</v>
      </c>
      <c r="I283" s="15" t="s">
        <v>57</v>
      </c>
      <c r="J283" s="15" t="s">
        <v>58</v>
      </c>
      <c r="K283" s="15" t="s">
        <v>57</v>
      </c>
      <c r="L283" s="15" t="s">
        <v>58</v>
      </c>
      <c r="M283" s="15" t="s">
        <v>57</v>
      </c>
    </row>
    <row r="284" spans="1:13" ht="13.5">
      <c r="A284" s="15">
        <v>1</v>
      </c>
      <c r="B284" s="15">
        <v>2</v>
      </c>
      <c r="C284" s="15">
        <v>3</v>
      </c>
      <c r="D284" s="15">
        <v>4</v>
      </c>
      <c r="E284" s="15">
        <v>5</v>
      </c>
      <c r="F284" s="15">
        <v>6</v>
      </c>
      <c r="G284" s="15">
        <v>7</v>
      </c>
      <c r="H284" s="15">
        <v>8</v>
      </c>
      <c r="I284" s="15">
        <v>9</v>
      </c>
      <c r="J284" s="15">
        <v>10</v>
      </c>
      <c r="K284" s="15">
        <v>11</v>
      </c>
      <c r="L284" s="15">
        <v>12</v>
      </c>
      <c r="M284" s="15">
        <v>13</v>
      </c>
    </row>
    <row r="285" spans="1:13" ht="13.5">
      <c r="A285" s="15" t="s">
        <v>22</v>
      </c>
      <c r="B285" s="39"/>
      <c r="C285" s="15" t="s">
        <v>22</v>
      </c>
      <c r="D285" s="15" t="s">
        <v>22</v>
      </c>
      <c r="E285" s="15" t="s">
        <v>22</v>
      </c>
      <c r="F285" s="15" t="s">
        <v>22</v>
      </c>
      <c r="G285" s="15" t="s">
        <v>22</v>
      </c>
      <c r="H285" s="15" t="s">
        <v>22</v>
      </c>
      <c r="I285" s="15" t="s">
        <v>22</v>
      </c>
      <c r="J285" s="15" t="s">
        <v>22</v>
      </c>
      <c r="K285" s="15" t="s">
        <v>22</v>
      </c>
      <c r="L285" s="15" t="s">
        <v>22</v>
      </c>
      <c r="M285" s="15" t="s">
        <v>22</v>
      </c>
    </row>
    <row r="286" spans="1:13" ht="13.5">
      <c r="A286" s="15" t="s">
        <v>22</v>
      </c>
      <c r="B286" s="15" t="s">
        <v>22</v>
      </c>
      <c r="C286" s="15" t="s">
        <v>22</v>
      </c>
      <c r="D286" s="15" t="s">
        <v>22</v>
      </c>
      <c r="E286" s="15" t="s">
        <v>22</v>
      </c>
      <c r="F286" s="15" t="s">
        <v>22</v>
      </c>
      <c r="G286" s="15" t="s">
        <v>22</v>
      </c>
      <c r="H286" s="15" t="s">
        <v>22</v>
      </c>
      <c r="I286" s="15" t="s">
        <v>22</v>
      </c>
      <c r="J286" s="15" t="s">
        <v>22</v>
      </c>
      <c r="K286" s="15" t="s">
        <v>22</v>
      </c>
      <c r="L286" s="15" t="s">
        <v>22</v>
      </c>
      <c r="M286" s="15" t="s">
        <v>22</v>
      </c>
    </row>
    <row r="289" spans="1:10" ht="48" customHeight="1">
      <c r="A289" s="69" t="s">
        <v>228</v>
      </c>
      <c r="B289" s="69"/>
      <c r="C289" s="69"/>
      <c r="D289" s="69"/>
      <c r="E289" s="69"/>
      <c r="F289" s="69"/>
      <c r="G289" s="69"/>
      <c r="H289" s="69"/>
      <c r="I289" s="69"/>
      <c r="J289" s="69"/>
    </row>
    <row r="290" spans="1:10" s="56" customFormat="1" ht="95.25" customHeight="1">
      <c r="A290" s="85" t="s">
        <v>237</v>
      </c>
      <c r="B290" s="85"/>
      <c r="C290" s="85"/>
      <c r="D290" s="85"/>
      <c r="E290" s="85"/>
      <c r="F290" s="85"/>
      <c r="G290" s="85"/>
      <c r="H290" s="85"/>
      <c r="I290" s="85"/>
      <c r="J290" s="85"/>
    </row>
    <row r="291" spans="1:10" ht="13.5">
      <c r="A291" s="69" t="s">
        <v>229</v>
      </c>
      <c r="B291" s="69"/>
      <c r="C291" s="69"/>
      <c r="D291" s="69"/>
      <c r="E291" s="69"/>
      <c r="F291" s="69"/>
      <c r="G291" s="69"/>
      <c r="H291" s="69"/>
      <c r="I291" s="69"/>
      <c r="J291" s="69"/>
    </row>
    <row r="292" spans="1:10" ht="13.5">
      <c r="A292" s="69" t="s">
        <v>230</v>
      </c>
      <c r="B292" s="69"/>
      <c r="C292" s="69"/>
      <c r="D292" s="69"/>
      <c r="E292" s="69"/>
      <c r="F292" s="69"/>
      <c r="G292" s="69"/>
      <c r="H292" s="69"/>
      <c r="I292" s="69"/>
      <c r="J292" s="69"/>
    </row>
    <row r="293" ht="13.5">
      <c r="A293" s="16" t="s">
        <v>13</v>
      </c>
    </row>
    <row r="294" spans="1:10" ht="72.75" customHeight="1">
      <c r="A294" s="70" t="s">
        <v>62</v>
      </c>
      <c r="B294" s="70" t="s">
        <v>15</v>
      </c>
      <c r="C294" s="70" t="s">
        <v>63</v>
      </c>
      <c r="D294" s="70" t="s">
        <v>105</v>
      </c>
      <c r="E294" s="70" t="s">
        <v>64</v>
      </c>
      <c r="F294" s="70" t="s">
        <v>65</v>
      </c>
      <c r="G294" s="70" t="s">
        <v>106</v>
      </c>
      <c r="H294" s="70" t="s">
        <v>66</v>
      </c>
      <c r="I294" s="70"/>
      <c r="J294" s="70" t="s">
        <v>107</v>
      </c>
    </row>
    <row r="295" spans="1:10" ht="27">
      <c r="A295" s="70"/>
      <c r="B295" s="70"/>
      <c r="C295" s="70"/>
      <c r="D295" s="70"/>
      <c r="E295" s="70"/>
      <c r="F295" s="70"/>
      <c r="G295" s="70"/>
      <c r="H295" s="15" t="s">
        <v>67</v>
      </c>
      <c r="I295" s="15" t="s">
        <v>68</v>
      </c>
      <c r="J295" s="70"/>
    </row>
    <row r="296" spans="1:10" ht="13.5">
      <c r="A296" s="15">
        <v>1</v>
      </c>
      <c r="B296" s="15">
        <v>2</v>
      </c>
      <c r="C296" s="15">
        <v>3</v>
      </c>
      <c r="D296" s="15">
        <v>4</v>
      </c>
      <c r="E296" s="15">
        <v>5</v>
      </c>
      <c r="F296" s="15">
        <v>6</v>
      </c>
      <c r="G296" s="15">
        <v>7</v>
      </c>
      <c r="H296" s="15">
        <v>8</v>
      </c>
      <c r="I296" s="15">
        <v>9</v>
      </c>
      <c r="J296" s="15">
        <v>10</v>
      </c>
    </row>
    <row r="297" spans="1:10" s="47" customFormat="1" ht="13.5">
      <c r="A297" s="46">
        <v>2111</v>
      </c>
      <c r="B297" s="8" t="s">
        <v>138</v>
      </c>
      <c r="C297" s="33">
        <v>0</v>
      </c>
      <c r="D297" s="33">
        <v>0</v>
      </c>
      <c r="E297" s="46"/>
      <c r="F297" s="46"/>
      <c r="G297" s="46"/>
      <c r="H297" s="46"/>
      <c r="I297" s="46"/>
      <c r="J297" s="50">
        <f>D297+F297</f>
        <v>0</v>
      </c>
    </row>
    <row r="298" spans="1:10" s="47" customFormat="1" ht="13.5">
      <c r="A298" s="46">
        <v>2120</v>
      </c>
      <c r="B298" s="8" t="s">
        <v>139</v>
      </c>
      <c r="C298" s="32">
        <v>0</v>
      </c>
      <c r="D298" s="32">
        <v>0</v>
      </c>
      <c r="E298" s="46"/>
      <c r="F298" s="46"/>
      <c r="G298" s="46"/>
      <c r="H298" s="46"/>
      <c r="I298" s="46"/>
      <c r="J298" s="59">
        <f aca="true" t="shared" si="5" ref="J298:J310">D298+F298</f>
        <v>0</v>
      </c>
    </row>
    <row r="299" spans="1:10" s="47" customFormat="1" ht="27">
      <c r="A299" s="46">
        <v>2210</v>
      </c>
      <c r="B299" s="8" t="s">
        <v>140</v>
      </c>
      <c r="C299" s="32">
        <v>0</v>
      </c>
      <c r="D299" s="32">
        <v>0</v>
      </c>
      <c r="E299" s="46"/>
      <c r="F299" s="46"/>
      <c r="G299" s="46"/>
      <c r="H299" s="46"/>
      <c r="I299" s="46"/>
      <c r="J299" s="59">
        <f t="shared" si="5"/>
        <v>0</v>
      </c>
    </row>
    <row r="300" spans="1:10" s="47" customFormat="1" ht="27.75">
      <c r="A300" s="46">
        <v>2220</v>
      </c>
      <c r="B300" s="8" t="s">
        <v>141</v>
      </c>
      <c r="C300" s="32"/>
      <c r="D300" s="32"/>
      <c r="E300" s="46"/>
      <c r="F300" s="46"/>
      <c r="G300" s="46"/>
      <c r="H300" s="46"/>
      <c r="I300" s="46"/>
      <c r="J300" s="59">
        <f t="shared" si="5"/>
        <v>0</v>
      </c>
    </row>
    <row r="301" spans="1:10" s="47" customFormat="1" ht="13.5">
      <c r="A301" s="46">
        <v>2230</v>
      </c>
      <c r="B301" s="8" t="s">
        <v>142</v>
      </c>
      <c r="C301" s="32"/>
      <c r="D301" s="32"/>
      <c r="E301" s="46"/>
      <c r="F301" s="46"/>
      <c r="G301" s="46"/>
      <c r="H301" s="46"/>
      <c r="I301" s="46"/>
      <c r="J301" s="59">
        <f t="shared" si="5"/>
        <v>0</v>
      </c>
    </row>
    <row r="302" spans="1:10" s="47" customFormat="1" ht="13.5">
      <c r="A302" s="46">
        <v>2240</v>
      </c>
      <c r="B302" s="8" t="s">
        <v>143</v>
      </c>
      <c r="C302" s="32">
        <v>0</v>
      </c>
      <c r="D302" s="32">
        <v>0</v>
      </c>
      <c r="E302" s="46"/>
      <c r="F302" s="46"/>
      <c r="G302" s="46"/>
      <c r="H302" s="46"/>
      <c r="I302" s="46"/>
      <c r="J302" s="59">
        <f t="shared" si="5"/>
        <v>0</v>
      </c>
    </row>
    <row r="303" spans="1:10" s="47" customFormat="1" ht="13.5">
      <c r="A303" s="46">
        <v>2250</v>
      </c>
      <c r="B303" s="8" t="s">
        <v>144</v>
      </c>
      <c r="C303" s="32">
        <v>0</v>
      </c>
      <c r="D303" s="32">
        <v>0</v>
      </c>
      <c r="E303" s="46"/>
      <c r="F303" s="46"/>
      <c r="G303" s="46"/>
      <c r="H303" s="46"/>
      <c r="I303" s="46"/>
      <c r="J303" s="59">
        <f t="shared" si="5"/>
        <v>0</v>
      </c>
    </row>
    <row r="304" spans="1:10" s="47" customFormat="1" ht="13.5">
      <c r="A304" s="46">
        <v>2271</v>
      </c>
      <c r="B304" s="8" t="s">
        <v>145</v>
      </c>
      <c r="C304" s="32">
        <v>0</v>
      </c>
      <c r="D304" s="32">
        <v>0</v>
      </c>
      <c r="E304" s="46"/>
      <c r="F304" s="46"/>
      <c r="G304" s="46"/>
      <c r="H304" s="46"/>
      <c r="I304" s="46"/>
      <c r="J304" s="59">
        <f t="shared" si="5"/>
        <v>0</v>
      </c>
    </row>
    <row r="305" spans="1:10" s="47" customFormat="1" ht="27">
      <c r="A305" s="46">
        <v>2272</v>
      </c>
      <c r="B305" s="8" t="s">
        <v>146</v>
      </c>
      <c r="C305" s="32">
        <v>0</v>
      </c>
      <c r="D305" s="32">
        <v>0</v>
      </c>
      <c r="E305" s="46"/>
      <c r="F305" s="46"/>
      <c r="G305" s="46"/>
      <c r="H305" s="46"/>
      <c r="I305" s="46"/>
      <c r="J305" s="59">
        <f t="shared" si="5"/>
        <v>0</v>
      </c>
    </row>
    <row r="306" spans="1:10" s="47" customFormat="1" ht="13.5">
      <c r="A306" s="46">
        <v>2273</v>
      </c>
      <c r="B306" s="8" t="s">
        <v>147</v>
      </c>
      <c r="C306" s="32">
        <v>0</v>
      </c>
      <c r="D306" s="32">
        <v>0</v>
      </c>
      <c r="E306" s="46"/>
      <c r="F306" s="46"/>
      <c r="G306" s="46"/>
      <c r="H306" s="46"/>
      <c r="I306" s="46"/>
      <c r="J306" s="59">
        <f t="shared" si="5"/>
        <v>0</v>
      </c>
    </row>
    <row r="307" spans="1:10" s="47" customFormat="1" ht="13.5">
      <c r="A307" s="46">
        <v>2274</v>
      </c>
      <c r="B307" s="8" t="s">
        <v>148</v>
      </c>
      <c r="C307" s="32">
        <v>0</v>
      </c>
      <c r="D307" s="32">
        <v>0</v>
      </c>
      <c r="E307" s="46"/>
      <c r="F307" s="46"/>
      <c r="G307" s="46"/>
      <c r="H307" s="46"/>
      <c r="I307" s="46"/>
      <c r="J307" s="59">
        <f t="shared" si="5"/>
        <v>0</v>
      </c>
    </row>
    <row r="308" spans="1:10" s="47" customFormat="1" ht="27">
      <c r="A308" s="46">
        <v>2275</v>
      </c>
      <c r="B308" s="8" t="s">
        <v>149</v>
      </c>
      <c r="C308" s="32">
        <v>0</v>
      </c>
      <c r="D308" s="32">
        <v>0</v>
      </c>
      <c r="E308" s="46"/>
      <c r="F308" s="46"/>
      <c r="G308" s="46"/>
      <c r="H308" s="46"/>
      <c r="I308" s="46"/>
      <c r="J308" s="59">
        <f t="shared" si="5"/>
        <v>0</v>
      </c>
    </row>
    <row r="309" spans="1:10" s="47" customFormat="1" ht="41.25">
      <c r="A309" s="46">
        <v>2282</v>
      </c>
      <c r="B309" s="8" t="s">
        <v>150</v>
      </c>
      <c r="C309" s="32"/>
      <c r="D309" s="32"/>
      <c r="E309" s="46"/>
      <c r="F309" s="46"/>
      <c r="G309" s="46"/>
      <c r="H309" s="46"/>
      <c r="I309" s="46"/>
      <c r="J309" s="59">
        <f t="shared" si="5"/>
        <v>0</v>
      </c>
    </row>
    <row r="310" spans="1:10" s="47" customFormat="1" ht="13.5">
      <c r="A310" s="46">
        <v>2800</v>
      </c>
      <c r="B310" s="8" t="s">
        <v>151</v>
      </c>
      <c r="C310" s="32">
        <v>0</v>
      </c>
      <c r="D310" s="32">
        <v>0</v>
      </c>
      <c r="E310" s="46"/>
      <c r="F310" s="46"/>
      <c r="G310" s="46"/>
      <c r="H310" s="46"/>
      <c r="I310" s="46"/>
      <c r="J310" s="59">
        <f t="shared" si="5"/>
        <v>0</v>
      </c>
    </row>
    <row r="311" spans="1:10" ht="27">
      <c r="A311" s="46">
        <v>3110</v>
      </c>
      <c r="B311" s="8" t="s">
        <v>152</v>
      </c>
      <c r="C311" s="32">
        <v>0</v>
      </c>
      <c r="D311" s="32">
        <v>0</v>
      </c>
      <c r="E311" s="15" t="s">
        <v>22</v>
      </c>
      <c r="F311" s="15" t="s">
        <v>22</v>
      </c>
      <c r="G311" s="15" t="s">
        <v>22</v>
      </c>
      <c r="H311" s="15" t="s">
        <v>22</v>
      </c>
      <c r="I311" s="15" t="s">
        <v>22</v>
      </c>
      <c r="J311" s="59">
        <v>0</v>
      </c>
    </row>
    <row r="312" spans="1:10" ht="13.5">
      <c r="A312" s="46">
        <v>3132</v>
      </c>
      <c r="B312" s="8" t="s">
        <v>153</v>
      </c>
      <c r="C312" s="32"/>
      <c r="D312" s="15" t="s">
        <v>22</v>
      </c>
      <c r="E312" s="15" t="s">
        <v>22</v>
      </c>
      <c r="F312" s="15" t="s">
        <v>22</v>
      </c>
      <c r="G312" s="15" t="s">
        <v>22</v>
      </c>
      <c r="H312" s="15" t="s">
        <v>22</v>
      </c>
      <c r="I312" s="15" t="s">
        <v>22</v>
      </c>
      <c r="J312" s="59">
        <v>0</v>
      </c>
    </row>
    <row r="313" spans="1:10" ht="13.5">
      <c r="A313" s="15" t="s">
        <v>22</v>
      </c>
      <c r="B313" s="15" t="s">
        <v>26</v>
      </c>
      <c r="C313" s="32">
        <f>C297+C298+C299+C302+C303+C305+C306+C307+C310+C308+C311</f>
        <v>0</v>
      </c>
      <c r="D313" s="32">
        <f>D297+D298+D299+D302+D303+D305+D306+D307+D310+D308+D311</f>
        <v>0</v>
      </c>
      <c r="E313" s="15" t="s">
        <v>22</v>
      </c>
      <c r="F313" s="15" t="s">
        <v>22</v>
      </c>
      <c r="G313" s="15" t="s">
        <v>22</v>
      </c>
      <c r="H313" s="15" t="s">
        <v>22</v>
      </c>
      <c r="I313" s="15" t="s">
        <v>22</v>
      </c>
      <c r="J313" s="15">
        <f>J297+J298+J299+J302+J303+J305+J306++J307+J310+J308+J311</f>
        <v>0</v>
      </c>
    </row>
    <row r="315" spans="1:12" ht="13.5">
      <c r="A315" s="66" t="s">
        <v>231</v>
      </c>
      <c r="B315" s="66"/>
      <c r="C315" s="66"/>
      <c r="D315" s="66"/>
      <c r="E315" s="66"/>
      <c r="F315" s="66"/>
      <c r="G315" s="66"/>
      <c r="H315" s="66"/>
      <c r="I315" s="66"/>
      <c r="J315" s="66"/>
      <c r="K315" s="66"/>
      <c r="L315" s="66"/>
    </row>
    <row r="316" ht="13.5">
      <c r="A316" s="16" t="s">
        <v>13</v>
      </c>
    </row>
    <row r="318" spans="1:12" ht="13.5">
      <c r="A318" s="70" t="s">
        <v>62</v>
      </c>
      <c r="B318" s="70" t="s">
        <v>15</v>
      </c>
      <c r="C318" s="70" t="s">
        <v>233</v>
      </c>
      <c r="D318" s="70"/>
      <c r="E318" s="70"/>
      <c r="F318" s="70"/>
      <c r="G318" s="70"/>
      <c r="H318" s="70" t="s">
        <v>234</v>
      </c>
      <c r="I318" s="70"/>
      <c r="J318" s="70"/>
      <c r="K318" s="70"/>
      <c r="L318" s="70"/>
    </row>
    <row r="319" spans="1:12" ht="150.75" customHeight="1">
      <c r="A319" s="70"/>
      <c r="B319" s="70"/>
      <c r="C319" s="70" t="s">
        <v>70</v>
      </c>
      <c r="D319" s="70" t="s">
        <v>71</v>
      </c>
      <c r="E319" s="70" t="s">
        <v>72</v>
      </c>
      <c r="F319" s="70"/>
      <c r="G319" s="70" t="s">
        <v>108</v>
      </c>
      <c r="H319" s="70" t="s">
        <v>73</v>
      </c>
      <c r="I319" s="70" t="s">
        <v>109</v>
      </c>
      <c r="J319" s="70" t="s">
        <v>72</v>
      </c>
      <c r="K319" s="70"/>
      <c r="L319" s="70" t="s">
        <v>110</v>
      </c>
    </row>
    <row r="320" spans="1:12" ht="27">
      <c r="A320" s="70"/>
      <c r="B320" s="70"/>
      <c r="C320" s="70"/>
      <c r="D320" s="70"/>
      <c r="E320" s="15" t="s">
        <v>67</v>
      </c>
      <c r="F320" s="15" t="s">
        <v>68</v>
      </c>
      <c r="G320" s="70"/>
      <c r="H320" s="70"/>
      <c r="I320" s="70"/>
      <c r="J320" s="15" t="s">
        <v>67</v>
      </c>
      <c r="K320" s="15" t="s">
        <v>68</v>
      </c>
      <c r="L320" s="70"/>
    </row>
    <row r="321" spans="1:12" ht="13.5">
      <c r="A321" s="15">
        <v>1</v>
      </c>
      <c r="B321" s="15">
        <v>2</v>
      </c>
      <c r="C321" s="15">
        <v>3</v>
      </c>
      <c r="D321" s="15">
        <v>4</v>
      </c>
      <c r="E321" s="15">
        <v>5</v>
      </c>
      <c r="F321" s="15">
        <v>6</v>
      </c>
      <c r="G321" s="15">
        <v>7</v>
      </c>
      <c r="H321" s="15">
        <v>8</v>
      </c>
      <c r="I321" s="15">
        <v>9</v>
      </c>
      <c r="J321" s="15">
        <v>10</v>
      </c>
      <c r="K321" s="15">
        <v>11</v>
      </c>
      <c r="L321" s="15">
        <v>12</v>
      </c>
    </row>
    <row r="322" spans="1:12" ht="13.5">
      <c r="A322" s="46">
        <v>2111</v>
      </c>
      <c r="B322" s="8" t="s">
        <v>138</v>
      </c>
      <c r="C322" s="32">
        <v>0</v>
      </c>
      <c r="D322" s="32"/>
      <c r="E322" s="32" t="s">
        <v>22</v>
      </c>
      <c r="F322" s="32" t="s">
        <v>22</v>
      </c>
      <c r="G322" s="32">
        <f>C322</f>
        <v>0</v>
      </c>
      <c r="H322" s="32">
        <v>6107197</v>
      </c>
      <c r="I322" s="32" t="s">
        <v>22</v>
      </c>
      <c r="J322" s="32" t="s">
        <v>22</v>
      </c>
      <c r="K322" s="32" t="s">
        <v>22</v>
      </c>
      <c r="L322" s="32">
        <f>H322</f>
        <v>6107197</v>
      </c>
    </row>
    <row r="323" spans="1:12" s="47" customFormat="1" ht="13.5">
      <c r="A323" s="46">
        <v>2120</v>
      </c>
      <c r="B323" s="8" t="s">
        <v>139</v>
      </c>
      <c r="C323" s="32">
        <v>0</v>
      </c>
      <c r="D323" s="32"/>
      <c r="E323" s="32"/>
      <c r="F323" s="32"/>
      <c r="G323" s="32">
        <f>C323</f>
        <v>0</v>
      </c>
      <c r="H323" s="32">
        <v>1343583</v>
      </c>
      <c r="I323" s="32"/>
      <c r="J323" s="32"/>
      <c r="K323" s="32"/>
      <c r="L323" s="32">
        <f>H323</f>
        <v>1343583</v>
      </c>
    </row>
    <row r="324" spans="1:12" s="47" customFormat="1" ht="27">
      <c r="A324" s="46">
        <v>2210</v>
      </c>
      <c r="B324" s="8" t="s">
        <v>140</v>
      </c>
      <c r="C324" s="32">
        <v>0</v>
      </c>
      <c r="D324" s="32"/>
      <c r="E324" s="32"/>
      <c r="F324" s="32"/>
      <c r="G324" s="32">
        <f>C324</f>
        <v>0</v>
      </c>
      <c r="H324" s="32">
        <v>140000</v>
      </c>
      <c r="I324" s="32"/>
      <c r="J324" s="32"/>
      <c r="K324" s="32"/>
      <c r="L324" s="32">
        <f>H324</f>
        <v>140000</v>
      </c>
    </row>
    <row r="325" spans="1:12" s="47" customFormat="1" ht="27.75">
      <c r="A325" s="46">
        <v>2220</v>
      </c>
      <c r="B325" s="8" t="s">
        <v>141</v>
      </c>
      <c r="C325" s="32">
        <v>0</v>
      </c>
      <c r="D325" s="32"/>
      <c r="E325" s="32"/>
      <c r="F325" s="32"/>
      <c r="G325" s="32"/>
      <c r="H325" s="32">
        <v>0</v>
      </c>
      <c r="I325" s="32"/>
      <c r="J325" s="32"/>
      <c r="K325" s="32"/>
      <c r="L325" s="32"/>
    </row>
    <row r="326" spans="1:12" s="47" customFormat="1" ht="13.5">
      <c r="A326" s="46">
        <v>2230</v>
      </c>
      <c r="B326" s="8" t="s">
        <v>142</v>
      </c>
      <c r="C326" s="32">
        <v>0</v>
      </c>
      <c r="D326" s="32"/>
      <c r="E326" s="32"/>
      <c r="F326" s="32"/>
      <c r="G326" s="32"/>
      <c r="H326" s="32">
        <v>0</v>
      </c>
      <c r="I326" s="32"/>
      <c r="J326" s="32"/>
      <c r="K326" s="32"/>
      <c r="L326" s="32"/>
    </row>
    <row r="327" spans="1:12" s="47" customFormat="1" ht="13.5">
      <c r="A327" s="46">
        <v>2240</v>
      </c>
      <c r="B327" s="8" t="s">
        <v>143</v>
      </c>
      <c r="C327" s="32">
        <v>0</v>
      </c>
      <c r="D327" s="32"/>
      <c r="E327" s="32"/>
      <c r="F327" s="32"/>
      <c r="G327" s="32">
        <f>C327</f>
        <v>0</v>
      </c>
      <c r="H327" s="32">
        <v>172000</v>
      </c>
      <c r="I327" s="32"/>
      <c r="J327" s="32"/>
      <c r="K327" s="32"/>
      <c r="L327" s="32">
        <f>H327</f>
        <v>172000</v>
      </c>
    </row>
    <row r="328" spans="1:12" s="47" customFormat="1" ht="13.5">
      <c r="A328" s="46">
        <v>2250</v>
      </c>
      <c r="B328" s="8" t="s">
        <v>144</v>
      </c>
      <c r="C328" s="32">
        <v>0</v>
      </c>
      <c r="D328" s="32"/>
      <c r="E328" s="32"/>
      <c r="F328" s="32"/>
      <c r="G328" s="32">
        <f>C328</f>
        <v>0</v>
      </c>
      <c r="H328" s="32">
        <v>3100</v>
      </c>
      <c r="I328" s="32"/>
      <c r="J328" s="32"/>
      <c r="K328" s="32"/>
      <c r="L328" s="32">
        <f>H328</f>
        <v>3100</v>
      </c>
    </row>
    <row r="329" spans="1:12" s="47" customFormat="1" ht="13.5">
      <c r="A329" s="46">
        <v>2271</v>
      </c>
      <c r="B329" s="8" t="s">
        <v>145</v>
      </c>
      <c r="C329" s="32">
        <v>0</v>
      </c>
      <c r="D329" s="32"/>
      <c r="E329" s="32"/>
      <c r="F329" s="32"/>
      <c r="G329" s="32"/>
      <c r="H329" s="32">
        <v>0</v>
      </c>
      <c r="I329" s="32"/>
      <c r="J329" s="32"/>
      <c r="K329" s="32"/>
      <c r="L329" s="32">
        <f>H329</f>
        <v>0</v>
      </c>
    </row>
    <row r="330" spans="1:12" s="47" customFormat="1" ht="27">
      <c r="A330" s="46">
        <v>2272</v>
      </c>
      <c r="B330" s="8" t="s">
        <v>146</v>
      </c>
      <c r="C330" s="32">
        <v>0</v>
      </c>
      <c r="D330" s="32"/>
      <c r="E330" s="32"/>
      <c r="F330" s="32"/>
      <c r="G330" s="32">
        <f aca="true" t="shared" si="6" ref="G330:G335">C330</f>
        <v>0</v>
      </c>
      <c r="H330" s="32">
        <v>0</v>
      </c>
      <c r="I330" s="32"/>
      <c r="J330" s="32"/>
      <c r="K330" s="32"/>
      <c r="L330" s="32">
        <v>0</v>
      </c>
    </row>
    <row r="331" spans="1:12" s="47" customFormat="1" ht="13.5">
      <c r="A331" s="46">
        <v>2273</v>
      </c>
      <c r="B331" s="8" t="s">
        <v>147</v>
      </c>
      <c r="C331" s="32">
        <v>0</v>
      </c>
      <c r="D331" s="32"/>
      <c r="E331" s="32"/>
      <c r="F331" s="32"/>
      <c r="G331" s="32">
        <f t="shared" si="6"/>
        <v>0</v>
      </c>
      <c r="H331" s="32">
        <v>240000</v>
      </c>
      <c r="I331" s="32"/>
      <c r="J331" s="32"/>
      <c r="K331" s="32"/>
      <c r="L331" s="32">
        <f>H331</f>
        <v>240000</v>
      </c>
    </row>
    <row r="332" spans="1:12" s="47" customFormat="1" ht="13.5">
      <c r="A332" s="46">
        <v>2274</v>
      </c>
      <c r="B332" s="8" t="s">
        <v>148</v>
      </c>
      <c r="C332" s="32">
        <v>0</v>
      </c>
      <c r="D332" s="32"/>
      <c r="E332" s="32"/>
      <c r="F332" s="32"/>
      <c r="G332" s="32">
        <f t="shared" si="6"/>
        <v>0</v>
      </c>
      <c r="H332" s="32">
        <v>0</v>
      </c>
      <c r="I332" s="32"/>
      <c r="J332" s="32"/>
      <c r="K332" s="32"/>
      <c r="L332" s="32">
        <f>H332</f>
        <v>0</v>
      </c>
    </row>
    <row r="333" spans="1:12" s="47" customFormat="1" ht="27">
      <c r="A333" s="46">
        <v>2275</v>
      </c>
      <c r="B333" s="8" t="s">
        <v>149</v>
      </c>
      <c r="C333" s="32">
        <v>0</v>
      </c>
      <c r="D333" s="32"/>
      <c r="E333" s="32"/>
      <c r="F333" s="32"/>
      <c r="G333" s="32">
        <f t="shared" si="6"/>
        <v>0</v>
      </c>
      <c r="H333" s="32"/>
      <c r="I333" s="32"/>
      <c r="J333" s="32"/>
      <c r="K333" s="32"/>
      <c r="L333" s="32">
        <f>H333</f>
        <v>0</v>
      </c>
    </row>
    <row r="334" spans="1:12" s="47" customFormat="1" ht="41.25">
      <c r="A334" s="46">
        <v>2282</v>
      </c>
      <c r="B334" s="8" t="s">
        <v>150</v>
      </c>
      <c r="C334" s="32">
        <v>0</v>
      </c>
      <c r="D334" s="32"/>
      <c r="E334" s="32"/>
      <c r="F334" s="32"/>
      <c r="G334" s="32">
        <f t="shared" si="6"/>
        <v>0</v>
      </c>
      <c r="H334" s="32">
        <v>5000</v>
      </c>
      <c r="I334" s="32"/>
      <c r="J334" s="32"/>
      <c r="K334" s="32"/>
      <c r="L334" s="32">
        <f>H334</f>
        <v>5000</v>
      </c>
    </row>
    <row r="335" spans="1:12" s="47" customFormat="1" ht="13.5">
      <c r="A335" s="46">
        <v>2800</v>
      </c>
      <c r="B335" s="8" t="s">
        <v>151</v>
      </c>
      <c r="C335" s="32">
        <v>0</v>
      </c>
      <c r="D335" s="32"/>
      <c r="E335" s="32"/>
      <c r="F335" s="32"/>
      <c r="G335" s="32">
        <f t="shared" si="6"/>
        <v>0</v>
      </c>
      <c r="H335" s="32">
        <v>5000</v>
      </c>
      <c r="I335" s="32"/>
      <c r="J335" s="32"/>
      <c r="K335" s="32"/>
      <c r="L335" s="32">
        <f>H335</f>
        <v>5000</v>
      </c>
    </row>
    <row r="336" spans="1:12" s="47" customFormat="1" ht="27">
      <c r="A336" s="46">
        <v>3110</v>
      </c>
      <c r="B336" s="8" t="s">
        <v>152</v>
      </c>
      <c r="C336" s="32"/>
      <c r="D336" s="32"/>
      <c r="E336" s="32"/>
      <c r="F336" s="32"/>
      <c r="G336" s="32"/>
      <c r="H336" s="32"/>
      <c r="I336" s="32"/>
      <c r="J336" s="32"/>
      <c r="K336" s="32"/>
      <c r="L336" s="32"/>
    </row>
    <row r="337" spans="1:12" s="47" customFormat="1" ht="13.5">
      <c r="A337" s="46">
        <v>3132</v>
      </c>
      <c r="B337" s="8" t="s">
        <v>153</v>
      </c>
      <c r="C337" s="32"/>
      <c r="D337" s="32"/>
      <c r="E337" s="32"/>
      <c r="F337" s="32"/>
      <c r="G337" s="32"/>
      <c r="H337" s="32"/>
      <c r="I337" s="32"/>
      <c r="J337" s="32"/>
      <c r="K337" s="32"/>
      <c r="L337" s="32"/>
    </row>
    <row r="338" spans="1:12" ht="13.5">
      <c r="A338" s="15" t="s">
        <v>22</v>
      </c>
      <c r="B338" s="15" t="s">
        <v>22</v>
      </c>
      <c r="C338" s="32" t="s">
        <v>22</v>
      </c>
      <c r="D338" s="32" t="s">
        <v>22</v>
      </c>
      <c r="E338" s="32" t="s">
        <v>22</v>
      </c>
      <c r="F338" s="32" t="s">
        <v>22</v>
      </c>
      <c r="G338" s="32" t="s">
        <v>22</v>
      </c>
      <c r="H338" s="32" t="s">
        <v>22</v>
      </c>
      <c r="I338" s="32" t="s">
        <v>22</v>
      </c>
      <c r="J338" s="32" t="s">
        <v>22</v>
      </c>
      <c r="K338" s="32" t="s">
        <v>22</v>
      </c>
      <c r="L338" s="32" t="s">
        <v>22</v>
      </c>
    </row>
    <row r="339" spans="1:12" ht="13.5">
      <c r="A339" s="15" t="s">
        <v>22</v>
      </c>
      <c r="B339" s="15" t="s">
        <v>26</v>
      </c>
      <c r="C339" s="58">
        <f>C322+C323+C324+C327+C328+C329+C331+C333+C334+C335</f>
        <v>0</v>
      </c>
      <c r="D339" s="58" t="s">
        <v>22</v>
      </c>
      <c r="E339" s="58" t="s">
        <v>22</v>
      </c>
      <c r="F339" s="58" t="s">
        <v>22</v>
      </c>
      <c r="G339" s="58">
        <f>C339</f>
        <v>0</v>
      </c>
      <c r="H339" s="58">
        <f>H322+H323+H324+H325+H326+H327+H328+H329+H330+H331+H334+H335</f>
        <v>8015880</v>
      </c>
      <c r="I339" s="58" t="s">
        <v>22</v>
      </c>
      <c r="J339" s="58" t="s">
        <v>22</v>
      </c>
      <c r="K339" s="58" t="s">
        <v>22</v>
      </c>
      <c r="L339" s="58">
        <f>H339</f>
        <v>8015880</v>
      </c>
    </row>
    <row r="341" spans="1:9" ht="13.5">
      <c r="A341" s="66" t="s">
        <v>220</v>
      </c>
      <c r="B341" s="66"/>
      <c r="C341" s="66"/>
      <c r="D341" s="66"/>
      <c r="E341" s="66"/>
      <c r="F341" s="66"/>
      <c r="G341" s="66"/>
      <c r="H341" s="66"/>
      <c r="I341" s="66"/>
    </row>
    <row r="342" ht="13.5">
      <c r="A342" s="16" t="s">
        <v>13</v>
      </c>
    </row>
    <row r="344" spans="1:9" ht="179.25">
      <c r="A344" s="15" t="s">
        <v>62</v>
      </c>
      <c r="B344" s="15" t="s">
        <v>15</v>
      </c>
      <c r="C344" s="15" t="s">
        <v>63</v>
      </c>
      <c r="D344" s="15" t="s">
        <v>75</v>
      </c>
      <c r="E344" s="59" t="s">
        <v>155</v>
      </c>
      <c r="F344" s="59" t="s">
        <v>221</v>
      </c>
      <c r="G344" s="59" t="s">
        <v>222</v>
      </c>
      <c r="H344" s="15" t="s">
        <v>78</v>
      </c>
      <c r="I344" s="15" t="s">
        <v>79</v>
      </c>
    </row>
    <row r="345" spans="1:9" ht="13.5">
      <c r="A345" s="15">
        <v>1</v>
      </c>
      <c r="B345" s="15">
        <v>2</v>
      </c>
      <c r="C345" s="15">
        <v>3</v>
      </c>
      <c r="D345" s="15">
        <v>4</v>
      </c>
      <c r="E345" s="15">
        <v>5</v>
      </c>
      <c r="F345" s="15">
        <v>6</v>
      </c>
      <c r="G345" s="15">
        <v>7</v>
      </c>
      <c r="H345" s="15">
        <v>8</v>
      </c>
      <c r="I345" s="15">
        <v>9</v>
      </c>
    </row>
    <row r="346" spans="1:9" ht="13.5">
      <c r="A346" s="15" t="s">
        <v>22</v>
      </c>
      <c r="B346" s="15" t="s">
        <v>22</v>
      </c>
      <c r="C346" s="15" t="s">
        <v>22</v>
      </c>
      <c r="D346" s="15" t="s">
        <v>22</v>
      </c>
      <c r="E346" s="15" t="s">
        <v>22</v>
      </c>
      <c r="F346" s="15" t="s">
        <v>22</v>
      </c>
      <c r="G346" s="15" t="s">
        <v>22</v>
      </c>
      <c r="H346" s="15" t="s">
        <v>22</v>
      </c>
      <c r="I346" s="15" t="s">
        <v>22</v>
      </c>
    </row>
    <row r="347" spans="1:9" ht="13.5">
      <c r="A347" s="15" t="s">
        <v>22</v>
      </c>
      <c r="B347" s="15" t="s">
        <v>22</v>
      </c>
      <c r="C347" s="15">
        <v>0</v>
      </c>
      <c r="D347" s="15">
        <v>0</v>
      </c>
      <c r="E347" s="15">
        <v>0</v>
      </c>
      <c r="F347" s="15">
        <v>0</v>
      </c>
      <c r="G347" s="15">
        <v>0</v>
      </c>
      <c r="H347" s="15">
        <v>0</v>
      </c>
      <c r="I347" s="15">
        <v>0</v>
      </c>
    </row>
    <row r="348" spans="1:9" ht="13.5">
      <c r="A348" s="15" t="s">
        <v>22</v>
      </c>
      <c r="B348" s="15" t="s">
        <v>26</v>
      </c>
      <c r="C348" s="15" t="s">
        <v>22</v>
      </c>
      <c r="D348" s="15" t="s">
        <v>22</v>
      </c>
      <c r="E348" s="15" t="s">
        <v>22</v>
      </c>
      <c r="F348" s="15" t="s">
        <v>22</v>
      </c>
      <c r="G348" s="15" t="s">
        <v>22</v>
      </c>
      <c r="H348" s="15" t="s">
        <v>22</v>
      </c>
      <c r="I348" s="15" t="s">
        <v>22</v>
      </c>
    </row>
    <row r="350" spans="1:9" ht="13.5">
      <c r="A350" s="68" t="s">
        <v>225</v>
      </c>
      <c r="B350" s="68"/>
      <c r="C350" s="68"/>
      <c r="D350" s="68"/>
      <c r="E350" s="68"/>
      <c r="F350" s="68"/>
      <c r="G350" s="68"/>
      <c r="H350" s="68"/>
      <c r="I350" s="68"/>
    </row>
    <row r="351" spans="1:9" s="56" customFormat="1" ht="13.5">
      <c r="A351" s="84" t="s">
        <v>192</v>
      </c>
      <c r="B351" s="84"/>
      <c r="C351" s="84"/>
      <c r="D351" s="84"/>
      <c r="E351" s="84"/>
      <c r="F351" s="84"/>
      <c r="G351" s="84"/>
      <c r="H351" s="84"/>
      <c r="I351" s="54"/>
    </row>
    <row r="352" spans="1:9" ht="45.75" customHeight="1">
      <c r="A352" s="69" t="s">
        <v>235</v>
      </c>
      <c r="B352" s="69"/>
      <c r="C352" s="69"/>
      <c r="D352" s="69"/>
      <c r="E352" s="69"/>
      <c r="F352" s="69"/>
      <c r="G352" s="69"/>
      <c r="H352" s="69"/>
      <c r="I352" s="69"/>
    </row>
    <row r="354" spans="1:9" ht="15" customHeight="1">
      <c r="A354" s="66" t="s">
        <v>82</v>
      </c>
      <c r="B354" s="66"/>
      <c r="C354" s="6"/>
      <c r="D354" s="10"/>
      <c r="G354" s="86" t="s">
        <v>224</v>
      </c>
      <c r="H354" s="86"/>
      <c r="I354" s="86"/>
    </row>
    <row r="355" spans="1:9" ht="13.5">
      <c r="A355" s="14"/>
      <c r="B355" s="12"/>
      <c r="D355" s="6" t="s">
        <v>83</v>
      </c>
      <c r="G355" s="67" t="s">
        <v>84</v>
      </c>
      <c r="H355" s="67"/>
      <c r="I355" s="67"/>
    </row>
    <row r="356" spans="1:9" ht="15" customHeight="1">
      <c r="A356" s="66" t="s">
        <v>85</v>
      </c>
      <c r="B356" s="66"/>
      <c r="C356" s="6"/>
      <c r="D356" s="10"/>
      <c r="G356" s="86" t="s">
        <v>223</v>
      </c>
      <c r="H356" s="86"/>
      <c r="I356" s="86"/>
    </row>
    <row r="357" spans="1:9" ht="13.5">
      <c r="A357" s="13"/>
      <c r="B357" s="6"/>
      <c r="C357" s="6"/>
      <c r="D357" s="6" t="s">
        <v>83</v>
      </c>
      <c r="G357" s="67" t="s">
        <v>84</v>
      </c>
      <c r="H357" s="67"/>
      <c r="I357" s="67"/>
    </row>
  </sheetData>
  <sheetProtection/>
  <mergeCells count="178">
    <mergeCell ref="A9:J9"/>
    <mergeCell ref="A10:J10"/>
    <mergeCell ref="L10:M10"/>
    <mergeCell ref="O12:P12"/>
    <mergeCell ref="O11:P11"/>
    <mergeCell ref="A350:I350"/>
    <mergeCell ref="E319:F319"/>
    <mergeCell ref="A289:J289"/>
    <mergeCell ref="A291:J291"/>
    <mergeCell ref="A292:J292"/>
    <mergeCell ref="A352:I352"/>
    <mergeCell ref="J319:K319"/>
    <mergeCell ref="L319:L320"/>
    <mergeCell ref="H294:I294"/>
    <mergeCell ref="J294:J295"/>
    <mergeCell ref="A315:L315"/>
    <mergeCell ref="C318:G318"/>
    <mergeCell ref="H318:L318"/>
    <mergeCell ref="C319:C320"/>
    <mergeCell ref="D319:D320"/>
    <mergeCell ref="A354:B354"/>
    <mergeCell ref="G355:I355"/>
    <mergeCell ref="A356:B356"/>
    <mergeCell ref="G357:I357"/>
    <mergeCell ref="G319:G320"/>
    <mergeCell ref="H319:H320"/>
    <mergeCell ref="I319:I320"/>
    <mergeCell ref="A341:I341"/>
    <mergeCell ref="A318:A320"/>
    <mergeCell ref="B318:B320"/>
    <mergeCell ref="A294:A295"/>
    <mergeCell ref="B294:B295"/>
    <mergeCell ref="C294:C295"/>
    <mergeCell ref="D294:D295"/>
    <mergeCell ref="E294:E295"/>
    <mergeCell ref="F294:F295"/>
    <mergeCell ref="G294:G295"/>
    <mergeCell ref="A279:M279"/>
    <mergeCell ref="A282:A283"/>
    <mergeCell ref="B282:B283"/>
    <mergeCell ref="C282:C283"/>
    <mergeCell ref="D282:E282"/>
    <mergeCell ref="F282:G282"/>
    <mergeCell ref="H282:I282"/>
    <mergeCell ref="J282:K282"/>
    <mergeCell ref="L282:M282"/>
    <mergeCell ref="A269:I269"/>
    <mergeCell ref="A272:A273"/>
    <mergeCell ref="B272:B273"/>
    <mergeCell ref="C272:C273"/>
    <mergeCell ref="D272:F272"/>
    <mergeCell ref="G272:I272"/>
    <mergeCell ref="A263:A264"/>
    <mergeCell ref="B263:B264"/>
    <mergeCell ref="C263:C264"/>
    <mergeCell ref="D263:F263"/>
    <mergeCell ref="G263:I263"/>
    <mergeCell ref="J263:L263"/>
    <mergeCell ref="O248:O249"/>
    <mergeCell ref="P248:P249"/>
    <mergeCell ref="A259:L259"/>
    <mergeCell ref="A260:L260"/>
    <mergeCell ref="A261:L261"/>
    <mergeCell ref="G248:H248"/>
    <mergeCell ref="I248:J248"/>
    <mergeCell ref="K248:K249"/>
    <mergeCell ref="L248:L249"/>
    <mergeCell ref="M248:M249"/>
    <mergeCell ref="N248:N249"/>
    <mergeCell ref="A245:P245"/>
    <mergeCell ref="A247:A249"/>
    <mergeCell ref="B247:B249"/>
    <mergeCell ref="C247:F247"/>
    <mergeCell ref="G247:J247"/>
    <mergeCell ref="K247:L247"/>
    <mergeCell ref="M247:N247"/>
    <mergeCell ref="O247:P247"/>
    <mergeCell ref="C248:D248"/>
    <mergeCell ref="E248:F248"/>
    <mergeCell ref="A226:K226"/>
    <mergeCell ref="A229:A230"/>
    <mergeCell ref="B229:C229"/>
    <mergeCell ref="D229:E229"/>
    <mergeCell ref="F229:G229"/>
    <mergeCell ref="H229:I229"/>
    <mergeCell ref="J229:K229"/>
    <mergeCell ref="K151:M151"/>
    <mergeCell ref="A188:J188"/>
    <mergeCell ref="A192:A193"/>
    <mergeCell ref="B192:B193"/>
    <mergeCell ref="C192:C193"/>
    <mergeCell ref="D192:D193"/>
    <mergeCell ref="E192:G192"/>
    <mergeCell ref="H192:J192"/>
    <mergeCell ref="A151:A152"/>
    <mergeCell ref="B151:B152"/>
    <mergeCell ref="C151:C152"/>
    <mergeCell ref="D151:D152"/>
    <mergeCell ref="E151:G151"/>
    <mergeCell ref="H151:J151"/>
    <mergeCell ref="A140:A141"/>
    <mergeCell ref="B140:B141"/>
    <mergeCell ref="C140:F140"/>
    <mergeCell ref="G140:J140"/>
    <mergeCell ref="A147:M147"/>
    <mergeCell ref="A148:M148"/>
    <mergeCell ref="A127:A128"/>
    <mergeCell ref="B127:B128"/>
    <mergeCell ref="C127:F127"/>
    <mergeCell ref="G127:J127"/>
    <mergeCell ref="K127:N127"/>
    <mergeCell ref="A137:J137"/>
    <mergeCell ref="A115:A116"/>
    <mergeCell ref="B115:B116"/>
    <mergeCell ref="C115:F115"/>
    <mergeCell ref="G115:J115"/>
    <mergeCell ref="A123:N123"/>
    <mergeCell ref="A124:N124"/>
    <mergeCell ref="A86:J86"/>
    <mergeCell ref="A89:A90"/>
    <mergeCell ref="B89:B90"/>
    <mergeCell ref="C89:F89"/>
    <mergeCell ref="G89:J89"/>
    <mergeCell ref="A112:J112"/>
    <mergeCell ref="A76:N76"/>
    <mergeCell ref="A79:A80"/>
    <mergeCell ref="B79:B80"/>
    <mergeCell ref="C79:F79"/>
    <mergeCell ref="G79:J79"/>
    <mergeCell ref="K79:N79"/>
    <mergeCell ref="A51:N51"/>
    <mergeCell ref="A53:A54"/>
    <mergeCell ref="B53:B54"/>
    <mergeCell ref="C53:F53"/>
    <mergeCell ref="G53:J53"/>
    <mergeCell ref="K53:N53"/>
    <mergeCell ref="A37:J37"/>
    <mergeCell ref="A40:A41"/>
    <mergeCell ref="B40:B41"/>
    <mergeCell ref="C40:F40"/>
    <mergeCell ref="G40:J40"/>
    <mergeCell ref="A50:N50"/>
    <mergeCell ref="A24:B24"/>
    <mergeCell ref="A26:A27"/>
    <mergeCell ref="B26:B27"/>
    <mergeCell ref="C26:F26"/>
    <mergeCell ref="G26:J26"/>
    <mergeCell ref="K26:N26"/>
    <mergeCell ref="H12:M12"/>
    <mergeCell ref="H11:M11"/>
    <mergeCell ref="F11:G11"/>
    <mergeCell ref="A8:J8"/>
    <mergeCell ref="A22:P22"/>
    <mergeCell ref="A23:P23"/>
    <mergeCell ref="A16:J16"/>
    <mergeCell ref="A18:N18"/>
    <mergeCell ref="A19:N19"/>
    <mergeCell ref="A21:P21"/>
    <mergeCell ref="C11:E11"/>
    <mergeCell ref="A6:P6"/>
    <mergeCell ref="O7:P7"/>
    <mergeCell ref="L8:M8"/>
    <mergeCell ref="O9:P9"/>
    <mergeCell ref="O8:P8"/>
    <mergeCell ref="L7:M7"/>
    <mergeCell ref="A7:J7"/>
    <mergeCell ref="O10:P10"/>
    <mergeCell ref="L9:M9"/>
    <mergeCell ref="A351:H351"/>
    <mergeCell ref="A290:J290"/>
    <mergeCell ref="G354:I354"/>
    <mergeCell ref="G356:I356"/>
    <mergeCell ref="F12:G12"/>
    <mergeCell ref="C12:E12"/>
    <mergeCell ref="A14:P14"/>
    <mergeCell ref="A15:P15"/>
    <mergeCell ref="A17:P17"/>
    <mergeCell ref="A20:P20"/>
  </mergeCells>
  <printOptions/>
  <pageMargins left="0.16" right="0.16" top="0.33" bottom="0.29" header="0.31496062992125984" footer="0.31496062992125984"/>
  <pageSetup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Vova</cp:lastModifiedBy>
  <cp:lastPrinted>2020-12-16T09:27:31Z</cp:lastPrinted>
  <dcterms:created xsi:type="dcterms:W3CDTF">2018-08-27T10:46:38Z</dcterms:created>
  <dcterms:modified xsi:type="dcterms:W3CDTF">2020-12-28T19:36:35Z</dcterms:modified>
  <cp:category/>
  <cp:version/>
  <cp:contentType/>
  <cp:contentStatus/>
</cp:coreProperties>
</file>