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7795" windowHeight="14385" tabRatio="522"/>
  </bookViews>
  <sheets>
    <sheet name="Додаток2 КПК3116030" sheetId="6" r:id="rId1"/>
  </sheets>
  <definedNames>
    <definedName name="_xlnm.Print_Area" localSheetId="0">'Додаток2 КПК3116030'!$A$1:$BY$302</definedName>
  </definedNames>
  <calcPr calcId="125725"/>
</workbook>
</file>

<file path=xl/calcChain.xml><?xml version="1.0" encoding="utf-8"?>
<calcChain xmlns="http://schemas.openxmlformats.org/spreadsheetml/2006/main">
  <c r="BH279" i="6"/>
  <c r="AT279"/>
  <c r="AJ279"/>
  <c r="BH278"/>
  <c r="AT278"/>
  <c r="AJ278"/>
  <c r="BH277"/>
  <c r="AT277"/>
  <c r="AJ277"/>
  <c r="BG268"/>
  <c r="AQ268"/>
  <c r="BG267"/>
  <c r="AQ267"/>
  <c r="BG266"/>
  <c r="AQ266"/>
  <c r="AZ243"/>
  <c r="AK243"/>
  <c r="AZ242"/>
  <c r="AK242"/>
  <c r="BO234"/>
  <c r="AZ234"/>
  <c r="AK234"/>
  <c r="BO233"/>
  <c r="AZ233"/>
  <c r="AK233"/>
  <c r="BD198"/>
  <c r="AJ198"/>
  <c r="BD197"/>
  <c r="AJ197"/>
  <c r="BD196"/>
  <c r="AJ196"/>
  <c r="BD195"/>
  <c r="AJ195"/>
  <c r="BD194"/>
  <c r="AJ194"/>
  <c r="BD193"/>
  <c r="AJ193"/>
  <c r="BD192"/>
  <c r="AJ192"/>
  <c r="BD191"/>
  <c r="AJ191"/>
  <c r="BD190"/>
  <c r="AJ190"/>
  <c r="BD189"/>
  <c r="AJ189"/>
  <c r="BD188"/>
  <c r="AJ188"/>
  <c r="BD187"/>
  <c r="AJ187"/>
  <c r="BD186"/>
  <c r="AJ186"/>
  <c r="BD185"/>
  <c r="AJ185"/>
  <c r="BD184"/>
  <c r="AJ184"/>
  <c r="BD183"/>
  <c r="AJ183"/>
  <c r="BD182"/>
  <c r="AJ182"/>
  <c r="BD181"/>
  <c r="AJ181"/>
  <c r="BD180"/>
  <c r="AJ180"/>
  <c r="BD179"/>
  <c r="AJ179"/>
  <c r="BD178"/>
  <c r="AJ178"/>
  <c r="BD177"/>
  <c r="AJ177"/>
  <c r="BD176"/>
  <c r="AJ176"/>
  <c r="BD175"/>
  <c r="AJ175"/>
  <c r="BD174"/>
  <c r="AJ174"/>
  <c r="BD173"/>
  <c r="AJ173"/>
  <c r="BD172"/>
  <c r="AJ172"/>
  <c r="BD171"/>
  <c r="AJ171"/>
  <c r="BD170"/>
  <c r="AJ170"/>
  <c r="BD169"/>
  <c r="AJ169"/>
  <c r="BD168"/>
  <c r="AJ168"/>
  <c r="BD167"/>
  <c r="AJ167"/>
  <c r="BD166"/>
  <c r="AJ166"/>
  <c r="BD165"/>
  <c r="AJ165"/>
  <c r="BD164"/>
  <c r="AJ164"/>
  <c r="BD163"/>
  <c r="AJ163"/>
  <c r="BD162"/>
  <c r="AJ162"/>
  <c r="BD161"/>
  <c r="AJ161"/>
  <c r="BD160"/>
  <c r="AJ160"/>
  <c r="BD159"/>
  <c r="AJ159"/>
  <c r="BD158"/>
  <c r="AJ158"/>
  <c r="BD157"/>
  <c r="AJ157"/>
  <c r="BD156"/>
  <c r="AJ156"/>
  <c r="BD155"/>
  <c r="AJ155"/>
  <c r="BD154"/>
  <c r="AJ154"/>
  <c r="BD153"/>
  <c r="AJ153"/>
  <c r="BU145"/>
  <c r="BB145"/>
  <c r="AI145"/>
  <c r="BU144"/>
  <c r="BB144"/>
  <c r="AI144"/>
  <c r="BU143"/>
  <c r="BB143"/>
  <c r="AI143"/>
  <c r="BU142"/>
  <c r="BB142"/>
  <c r="AI142"/>
  <c r="BU141"/>
  <c r="BB141"/>
  <c r="AI141"/>
  <c r="BU140"/>
  <c r="BB140"/>
  <c r="AI140"/>
  <c r="BU139"/>
  <c r="BB139"/>
  <c r="AI139"/>
  <c r="BU138"/>
  <c r="BB138"/>
  <c r="AI138"/>
  <c r="BU137"/>
  <c r="BB137"/>
  <c r="AI137"/>
  <c r="BU136"/>
  <c r="BB136"/>
  <c r="AI136"/>
  <c r="BU135"/>
  <c r="BB135"/>
  <c r="AI135"/>
  <c r="BU134"/>
  <c r="BB134"/>
  <c r="AI134"/>
  <c r="BU133"/>
  <c r="BB133"/>
  <c r="AI133"/>
  <c r="BU132"/>
  <c r="BB132"/>
  <c r="AI132"/>
  <c r="BU131"/>
  <c r="BB131"/>
  <c r="AI131"/>
  <c r="BU130"/>
  <c r="BB130"/>
  <c r="AI130"/>
  <c r="BU129"/>
  <c r="BB129"/>
  <c r="AI129"/>
  <c r="BU128"/>
  <c r="BB128"/>
  <c r="AI128"/>
  <c r="BU127"/>
  <c r="BB127"/>
  <c r="AI127"/>
  <c r="BU126"/>
  <c r="BB126"/>
  <c r="AI126"/>
  <c r="BU125"/>
  <c r="BB125"/>
  <c r="AI125"/>
  <c r="BU124"/>
  <c r="BB124"/>
  <c r="AI124"/>
  <c r="BU123"/>
  <c r="BB123"/>
  <c r="AI123"/>
  <c r="BU122"/>
  <c r="BB122"/>
  <c r="AI122"/>
  <c r="BU121"/>
  <c r="BB121"/>
  <c r="AI121"/>
  <c r="BU120"/>
  <c r="BB120"/>
  <c r="AI120"/>
  <c r="BU119"/>
  <c r="BB119"/>
  <c r="AI119"/>
  <c r="BU118"/>
  <c r="BB118"/>
  <c r="AI118"/>
  <c r="BU117"/>
  <c r="BB117"/>
  <c r="AI117"/>
  <c r="BU116"/>
  <c r="BB116"/>
  <c r="AI116"/>
  <c r="BU115"/>
  <c r="BB115"/>
  <c r="AI115"/>
  <c r="BU114"/>
  <c r="BB114"/>
  <c r="AI114"/>
  <c r="BU113"/>
  <c r="BB113"/>
  <c r="AI113"/>
  <c r="BU112"/>
  <c r="BB112"/>
  <c r="AI112"/>
  <c r="BU111"/>
  <c r="BB111"/>
  <c r="AI111"/>
  <c r="BU110"/>
  <c r="BB110"/>
  <c r="AI110"/>
  <c r="BU109"/>
  <c r="BB109"/>
  <c r="AI109"/>
  <c r="BU108"/>
  <c r="BB108"/>
  <c r="AI108"/>
  <c r="BU107"/>
  <c r="BB107"/>
  <c r="AI107"/>
  <c r="BU106"/>
  <c r="BB106"/>
  <c r="AI106"/>
  <c r="BU105"/>
  <c r="BB105"/>
  <c r="AI105"/>
  <c r="BU104"/>
  <c r="BB104"/>
  <c r="AI104"/>
  <c r="BU103"/>
  <c r="BB103"/>
  <c r="AI103"/>
  <c r="BU102"/>
  <c r="BB102"/>
  <c r="AI102"/>
  <c r="BU101"/>
  <c r="BB101"/>
  <c r="AI101"/>
  <c r="BU100"/>
  <c r="BB100"/>
  <c r="AI100"/>
  <c r="BG90"/>
  <c r="AM90"/>
  <c r="BG82"/>
  <c r="AM82"/>
  <c r="BG81"/>
  <c r="AM81"/>
  <c r="BG80"/>
  <c r="AM80"/>
  <c r="BG79"/>
  <c r="AM79"/>
  <c r="BG78"/>
  <c r="AM78"/>
  <c r="BG77"/>
  <c r="AM77"/>
  <c r="BG76"/>
  <c r="AM76"/>
  <c r="BU68"/>
  <c r="BB68"/>
  <c r="AI68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<sst xmlns="http://schemas.openxmlformats.org/spreadsheetml/2006/main" count="726" uniqueCount="276">
  <si>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</si>
  <si>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</si>
  <si>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</si>
  <si>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</si>
  <si>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</si>
  <si>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</si>
  <si>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</si>
  <si>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</si>
  <si>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</si>
  <si>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</si>
  <si>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</si>
  <si>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</si>
  <si>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</si>
  <si>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</si>
  <si>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</si>
  <si>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</si>
  <si>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</si>
  <si>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</si>
  <si>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</si>
  <si>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</si>
  <si>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</si>
  <si>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</si>
  <si>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</si>
  <si>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</si>
  <si>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</si>
  <si>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</si>
  <si>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</si>
  <si>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</si>
  <si>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</si>
  <si>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</si>
  <si>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</si>
  <si>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</si>
  <si>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</si>
  <si>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</si>
  <si>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</si>
  <si>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</si>
  <si>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</si>
  <si>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</si>
  <si>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</si>
  <si>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</si>
  <si>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</si>
  <si>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</si>
  <si>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</si>
  <si>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</si>
  <si>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</si>
  <si>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</si>
  <si>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</si>
  <si>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</si>
  <si>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</si>
  <si>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</si>
  <si>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</si>
  <si>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</si>
  <si>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</si>
  <si>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</si>
  <si>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</si>
  <si>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</si>
  <si>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</si>
  <si>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</si>
  <si>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</si>
  <si>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</si>
  <si>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</si>
  <si>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</si>
  <si>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</si>
  <si>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</si>
  <si>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</si>
  <si>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</si>
  <si>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</si>
  <si>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</si>
  <si>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</si>
  <si>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</si>
  <si>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</si>
  <si>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</si>
  <si>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</si>
  <si>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</si>
  <si>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</si>
  <si>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</si>
  <si>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</si>
  <si>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</si>
  <si>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</si>
  <si>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</si>
  <si>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</si>
  <si>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</si>
  <si>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</si>
  <si>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</si>
  <si>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</si>
  <si>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</si>
  <si>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</si>
  <si>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</si>
  <si>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</si>
  <si>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</si>
  <si>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</si>
  <si>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</si>
  <si>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</si>
  <si>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</si>
  <si>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</si>
  <si>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</si>
  <si>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</si>
  <si>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</si>
  <si>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</si>
  <si>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</si>
  <si>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</si>
  <si>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</si>
  <si>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</si>
  <si>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</si>
  <si>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</si>
  <si>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</si>
  <si>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</si>
  <si>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</si>
  <si>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</si>
  <si>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</si>
  <si>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</si>
  <si>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</si>
  <si>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</si>
  <si>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</si>
  <si>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</si>
  <si>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</si>
  <si>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</si>
  <si>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</si>
  <si>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</si>
  <si>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</si>
  <si>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</si>
  <si>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</si>
  <si>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</si>
  <si>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</si>
  <si>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</si>
  <si>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</si>
  <si>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</si>
  <si>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</si>
  <si>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</si>
  <si>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</si>
  <si>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</si>
  <si>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</si>
  <si>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</si>
  <si>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</si>
  <si>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</si>
  <si>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</si>
  <si>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</si>
  <si>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</si>
  <si>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</si>
  <si>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</si>
  <si>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</si>
  <si>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</si>
  <si>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</si>
  <si>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</si>
  <si>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</si>
  <si>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</si>
  <si>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</si>
  <si>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</si>
  <si>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</si>
  <si>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</si>
  <si>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</si>
  <si>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</si>
  <si>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</si>
  <si>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</si>
  <si>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</si>
  <si>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</si>
  <si>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</si>
  <si>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</si>
  <si>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</si>
  <si>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</si>
  <si>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</si>
  <si>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</si>
  <si>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</si>
  <si>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</si>
  <si>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Інші надходження </t>
  </si>
  <si>
    <t>Оплата послуг (крім комунальних)</t>
  </si>
  <si>
    <t>Оплата електроенергії</t>
  </si>
  <si>
    <t>Субсидії та поточні трансферти підприємствам (установам, організаціям)</t>
  </si>
  <si>
    <t>Інші поточні видатки</t>
  </si>
  <si>
    <t>Капітальний ремонт інших об`єктів</t>
  </si>
  <si>
    <t>Капітальні трансферти підприємствам (установам, організаціям)</t>
  </si>
  <si>
    <t xml:space="preserve"> Забезпечення розроблення технічної документації (схема організації дорожнього руху в м. Коломиї)</t>
  </si>
  <si>
    <t xml:space="preserve"> Забезпечити Ремонт міжквартальних проїздів в житловх мікрорайонах</t>
  </si>
  <si>
    <t xml:space="preserve"> Забезпечити утримання мереж вуличного освітлення (одержувач коштів КП "Зеленосвіт")</t>
  </si>
  <si>
    <t>Послуги з благоустрою (благоустрій площі перед будівлею Музею писанкового розпису на вулиці Чорновола, 43 у м. Коломиї)</t>
  </si>
  <si>
    <t>Встановлення, демонтаж Новорічної ялинки та влаштування святкової ілюмінації</t>
  </si>
  <si>
    <t>Забезпечити обслуговування приладів обліку  електричної енергії</t>
  </si>
  <si>
    <t>Забезпечити утримання водних об’єкти  та інженерний захист територій</t>
  </si>
  <si>
    <t>Забезпечити догляд за озерами, парками і скверами (одержувач коштів Коломийський центр туризму і дозвілля)</t>
  </si>
  <si>
    <t>Забезпечити знешкодження побутових відходів</t>
  </si>
  <si>
    <t>Забезпечити ловіння бродячих тварин та їх утримання</t>
  </si>
  <si>
    <t>Забезпечити обслуговування міського фонтану</t>
  </si>
  <si>
    <t>Забезпечити поточний ремонт павільйонів автобусних зупинок із встановленням лавок КП "Полігон Екологія"</t>
  </si>
  <si>
    <t>Забезпечити оплату електричну енергію вуличного освітлення</t>
  </si>
  <si>
    <t>Забезпечити оплату за видачу сертифікатів готовності об`єктів до експлуатації по будівництву каналізаційних мереж</t>
  </si>
  <si>
    <t>Забезпечити організацію та безпеку дорожнього руху</t>
  </si>
  <si>
    <t>Забезпечити організацію та безпеку дорожнього руху (одержувач коштів КП "Зеленосвіт")</t>
  </si>
  <si>
    <t>Забезпечити поточний ремонт (утримання) вулично-дорожньої мережі, в тому числі міжквартальних проїздів   (одержувач коштів КП "Полігон Екологія")</t>
  </si>
  <si>
    <t>Забезпечити ремонт тротуарів</t>
  </si>
  <si>
    <t>Забезпечити поточний ремонт дощової каналізації</t>
  </si>
  <si>
    <t>Забезпечити поточний ремонт дощової каналізації (одержувач коштів КП "Полігон Екологія")</t>
  </si>
  <si>
    <t>Забезпечити ремонт об'єктів благоустрою</t>
  </si>
  <si>
    <t>Забезпечити санітарну очистку вулиць, скверів та парків (одержувач коштів КП "Полігон Екологія")</t>
  </si>
  <si>
    <t>Забезпечити сплату за виконанням рішення суду</t>
  </si>
  <si>
    <t>Забезпечити сплату судового збору</t>
  </si>
  <si>
    <t>Забезпечити сплату штрафів, претензій</t>
  </si>
  <si>
    <t>Забезпечити утримання доріг в зимовий період (одержувач коштів КП "Полігон Екологія")</t>
  </si>
  <si>
    <t>Забезпечити утримання міських кладовищ (одержувач коштів КП "Коломийська міська ритуальна служба")</t>
  </si>
  <si>
    <t>Забезпечити утримання об`єктів зеленого господартсва (одержувач коштів КП "Зеленосвіт")</t>
  </si>
  <si>
    <t>Проведення заходів з озеленнення парків, скверів за рахунок субвенції з обласного бюжету</t>
  </si>
  <si>
    <t>Провести впорядкування водовідвідних канав</t>
  </si>
  <si>
    <t>Провести капітальний ремонт автобусних зупинок</t>
  </si>
  <si>
    <t>Провести капітальний ремонт вулиць міста</t>
  </si>
  <si>
    <t>Провести капітальний ремонт дитячих та спортивних майданчиків</t>
  </si>
  <si>
    <t>Провести капітальний ремонт інших об`єктів благоустрою</t>
  </si>
  <si>
    <t>Провести капітальний ремонт каналізаційних мереж</t>
  </si>
  <si>
    <t>Провести капітальний ремонт мереж зовнішнього освітлення</t>
  </si>
  <si>
    <t>Провести капітальний ремонт міжквартальних проїздів міста</t>
  </si>
  <si>
    <t>Провести капітальний ремонт тротуарів міста</t>
  </si>
  <si>
    <t>.Забезпечити утримання павільйонів автобусних зупинок</t>
  </si>
  <si>
    <t>Провести ремонт дитячих та спортивних майданчиків</t>
  </si>
  <si>
    <t>Телекомунікаційні послуги</t>
  </si>
  <si>
    <t xml:space="preserve"> Забезпечити придбання багаторічних насаджень декоративних дерев (одержувач  коштів КП "Зеленосвіт")</t>
  </si>
  <si>
    <t>Погашення кредиторської заборгованості за послуги з благоустрою території</t>
  </si>
  <si>
    <t>Забезпечити Ремонт, заміна, встановлення малих архітектурних форм</t>
  </si>
  <si>
    <t>Забезпечити впорядкування відкритих водовідних канав (Одержувач бюджетних коштів КП "Полігон Екологія")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</si>
  <si>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</si>
  <si>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</si>
  <si>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</si>
  <si>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«Благоустрій Коломийської міської територіальної громади
на 2021 - 2025 роки»"</t>
  </si>
  <si>
    <t>Рішення міської ради від16.11.2022 р. №2293-37/2022</t>
  </si>
  <si>
    <t>За рахунок коштів загального фонду управлінням комунального господарства проводилося утримання об`єктів благоустрою в належному стані відповідно до програми «Благоустрій Коломийської міської територіальної громади на 2021-2025 роки»  Передбачені витрати на 2024 рік обумовлені  подальшою реалізацією функцій та завдань управління комунального господарства у сфері благоустрою.</t>
  </si>
  <si>
    <t>Підвищення рівня благоустрою міста</t>
  </si>
  <si>
    <t>Відшкодування різниці в тарифах підприємствам паливно-енергетичного комплексу; _x000D_
Забезпечення підтримки комунальних підприємств для утримання та експлуатації житлового фонду; _x000D_
забезпечення санітарної очистки території (тротуарів, площ, скверів); _x000D_
створення безпечних умов для учасників дорожнього руху; _x000D_
забезпечити утримання беззпритульних тварин; _x000D_
утримання кладовищ та меморіальних комплексів; _x000D_
 утримання об`єктів зеленого господарства; _x000D_
 утримання у належному стані об`єктів благоустрою; _x000D_
забезпечення проводження святкових заходів; _x000D_
забезпечити проведення робіт з капітального ремонту; _x000D_
cплата інших платежів, передбачених законодавством; _x000D_
забезпечити погашення кредиторської заборгованості</t>
  </si>
  <si>
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15.11.2019 року №908),       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№2041-26/2017 від 16.11.2017 року   рішення сесії міської ради від 16.11.2022 року №2293-37/2022 "Про затвердження програми "Благоустрій Коломийської міської територіальної громади на 2021-2025 рік в новій редакції"</t>
  </si>
  <si>
    <t>Кредиторська заборгованість станом на 01.01.2023р по загальному фонду у сумі 29 003 935,36 грн та по спеціальному фонду у сумі 325 033,80 грн та була погашена в поточному році. Дебіторська заборгованість в поточномі році відсутня. Кредиторська та та дебіторська заборгованість плановому та прогнозних роках не очікується.</t>
  </si>
  <si>
    <t>(3)(1)</t>
  </si>
  <si>
    <t>Управління комунального господарства</t>
  </si>
  <si>
    <t>Керівник установи</t>
  </si>
  <si>
    <t>Керівник фінансової служби</t>
  </si>
  <si>
    <t>РАДОВЕЦЬ А. П.</t>
  </si>
  <si>
    <t>Олексюк М. М.</t>
  </si>
  <si>
    <t>31692820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</si>
  <si>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</si>
  <si>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</si>
  <si>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</si>
  <si>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</si>
  <si>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</si>
  <si>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</si>
  <si>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</si>
  <si>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</si>
  <si>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</si>
  <si>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</si>
  <si>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</si>
  <si>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</si>
  <si>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</si>
  <si>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</si>
  <si>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</si>
  <si>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</si>
  <si>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</si>
  <si>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</si>
  <si>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</si>
  <si>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</si>
  <si>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</si>
  <si>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</si>
  <si>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</si>
  <si>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</si>
  <si>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</si>
  <si>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</si>
  <si>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</si>
  <si>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</si>
  <si>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</si>
  <si>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</si>
  <si>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</si>
  <si>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</si>
  <si>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</si>
  <si>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</si>
  <si>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</si>
  <si>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</si>
  <si>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</si>
  <si>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(3)(1)(1)(6)(0)(3)(0)</t>
  </si>
  <si>
    <t>(6)(0)(3)(0)</t>
  </si>
  <si>
    <t>(0)(6)(2)(0)</t>
  </si>
  <si>
    <t>Організація благоустрою населених пунктів</t>
  </si>
  <si>
    <t>Управлiння комунального господарства Коломийської мiської ради</t>
  </si>
  <si>
    <t>(3)(1)(1)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</si>
</sst>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4" fillId="0" borderId="6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3"/>
  <sheetViews>
    <sheetView tabSelected="1" zoomScaleNormal="100" workbookViewId="0">
      <selection activeCell="A18" sqref="A18:BY18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3" t="s">
        <v>105</v>
      </c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</row>
    <row r="2" spans="1:79" ht="14.25" customHeight="1">
      <c r="A2" s="134" t="s">
        <v>258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</row>
    <row r="4" spans="1:79" ht="15" customHeight="1">
      <c r="A4" s="11" t="s">
        <v>148</v>
      </c>
      <c r="B4" s="131" t="s">
        <v>227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8"/>
      <c r="AH4" s="125" t="s">
        <v>226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8"/>
      <c r="AT4" s="127" t="s">
        <v>232</v>
      </c>
      <c r="AU4" s="125"/>
      <c r="AV4" s="125"/>
      <c r="AW4" s="125"/>
      <c r="AX4" s="125"/>
      <c r="AY4" s="125"/>
      <c r="AZ4" s="125"/>
      <c r="BA4" s="12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7"/>
      <c r="AH5" s="128" t="s">
        <v>150</v>
      </c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7"/>
      <c r="AT5" s="128" t="s">
        <v>146</v>
      </c>
      <c r="AU5" s="128"/>
      <c r="AV5" s="128"/>
      <c r="AW5" s="128"/>
      <c r="AX5" s="128"/>
      <c r="AY5" s="128"/>
      <c r="AZ5" s="128"/>
      <c r="BA5" s="128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151</v>
      </c>
      <c r="B7" s="131" t="s">
        <v>274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8"/>
      <c r="AH7" s="125" t="s">
        <v>275</v>
      </c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5"/>
      <c r="BC7" s="127" t="s">
        <v>232</v>
      </c>
      <c r="BD7" s="125"/>
      <c r="BE7" s="125"/>
      <c r="BF7" s="125"/>
      <c r="BG7" s="125"/>
      <c r="BH7" s="125"/>
      <c r="BI7" s="125"/>
      <c r="BJ7" s="12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2" t="s">
        <v>144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7"/>
      <c r="AH8" s="128" t="s">
        <v>152</v>
      </c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3"/>
      <c r="BC8" s="128" t="s">
        <v>146</v>
      </c>
      <c r="BD8" s="128"/>
      <c r="BE8" s="128"/>
      <c r="BF8" s="128"/>
      <c r="BG8" s="128"/>
      <c r="BH8" s="128"/>
      <c r="BI8" s="128"/>
      <c r="BJ8" s="128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153</v>
      </c>
      <c r="B10" s="125" t="s">
        <v>270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N10" s="125" t="s">
        <v>271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5"/>
      <c r="AA10" s="125" t="s">
        <v>272</v>
      </c>
      <c r="AB10" s="125"/>
      <c r="AC10" s="125"/>
      <c r="AD10" s="125"/>
      <c r="AE10" s="125"/>
      <c r="AF10" s="125"/>
      <c r="AG10" s="125"/>
      <c r="AH10" s="125"/>
      <c r="AI10" s="125"/>
      <c r="AJ10" s="15"/>
      <c r="AK10" s="126" t="s">
        <v>273</v>
      </c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20"/>
      <c r="BL10" s="127" t="s">
        <v>233</v>
      </c>
      <c r="BM10" s="125"/>
      <c r="BN10" s="125"/>
      <c r="BO10" s="125"/>
      <c r="BP10" s="125"/>
      <c r="BQ10" s="125"/>
      <c r="BR10" s="125"/>
      <c r="BS10" s="12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28" t="s">
        <v>154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N11" s="128" t="s">
        <v>156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3"/>
      <c r="AA11" s="129" t="s">
        <v>157</v>
      </c>
      <c r="AB11" s="129"/>
      <c r="AC11" s="129"/>
      <c r="AD11" s="129"/>
      <c r="AE11" s="129"/>
      <c r="AF11" s="129"/>
      <c r="AG11" s="129"/>
      <c r="AH11" s="129"/>
      <c r="AI11" s="129"/>
      <c r="AJ11" s="13"/>
      <c r="AK11" s="130" t="s">
        <v>155</v>
      </c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9"/>
      <c r="BL11" s="128" t="s">
        <v>147</v>
      </c>
      <c r="BM11" s="128"/>
      <c r="BN11" s="128"/>
      <c r="BO11" s="128"/>
      <c r="BP11" s="128"/>
      <c r="BQ11" s="128"/>
      <c r="BR11" s="128"/>
      <c r="BS11" s="128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4" t="s">
        <v>259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</row>
    <row r="14" spans="1:79" ht="14.25" customHeight="1">
      <c r="A14" s="64" t="s">
        <v>138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</row>
    <row r="15" spans="1:79" ht="15" customHeight="1">
      <c r="A15" s="65" t="s">
        <v>222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4" t="s">
        <v>139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</row>
    <row r="18" spans="1:79" ht="180" customHeight="1">
      <c r="A18" s="65" t="s">
        <v>223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4" t="s">
        <v>140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</row>
    <row r="21" spans="1:79" ht="60" customHeight="1">
      <c r="A21" s="65" t="s">
        <v>224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4" t="s">
        <v>141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</row>
    <row r="24" spans="1:79" ht="14.25" customHeight="1">
      <c r="A24" s="120" t="s">
        <v>245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</row>
    <row r="25" spans="1:79" ht="15" customHeight="1">
      <c r="A25" s="70" t="s">
        <v>234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69" t="s">
        <v>235</v>
      </c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 t="s">
        <v>238</v>
      </c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 t="s">
        <v>246</v>
      </c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</row>
    <row r="27" spans="1:79" ht="54.75" customHeight="1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5" t="s">
        <v>106</v>
      </c>
      <c r="AF27" s="106"/>
      <c r="AG27" s="106"/>
      <c r="AH27" s="107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5" t="s">
        <v>106</v>
      </c>
      <c r="AY27" s="106"/>
      <c r="AZ27" s="106"/>
      <c r="BA27" s="107"/>
      <c r="BB27" s="78" t="s">
        <v>90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5" t="s">
        <v>106</v>
      </c>
      <c r="BR27" s="106"/>
      <c r="BS27" s="106"/>
      <c r="BT27" s="107"/>
      <c r="BU27" s="78" t="s">
        <v>91</v>
      </c>
      <c r="BV27" s="79"/>
      <c r="BW27" s="79"/>
      <c r="BX27" s="79"/>
      <c r="BY27" s="80"/>
    </row>
    <row r="28" spans="1:79" ht="15" customHeight="1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>
      <c r="A29" s="96" t="s">
        <v>52</v>
      </c>
      <c r="B29" s="97"/>
      <c r="C29" s="97"/>
      <c r="D29" s="98"/>
      <c r="E29" s="96" t="s">
        <v>53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121" t="s">
        <v>61</v>
      </c>
      <c r="V29" s="122"/>
      <c r="W29" s="122"/>
      <c r="X29" s="122"/>
      <c r="Y29" s="123"/>
      <c r="Z29" s="121" t="s">
        <v>62</v>
      </c>
      <c r="AA29" s="122"/>
      <c r="AB29" s="122"/>
      <c r="AC29" s="122"/>
      <c r="AD29" s="123"/>
      <c r="AE29" s="96" t="s">
        <v>85</v>
      </c>
      <c r="AF29" s="97"/>
      <c r="AG29" s="97"/>
      <c r="AH29" s="98"/>
      <c r="AI29" s="102" t="s">
        <v>159</v>
      </c>
      <c r="AJ29" s="103"/>
      <c r="AK29" s="103"/>
      <c r="AL29" s="103"/>
      <c r="AM29" s="104"/>
      <c r="AN29" s="96" t="s">
        <v>63</v>
      </c>
      <c r="AO29" s="97"/>
      <c r="AP29" s="97"/>
      <c r="AQ29" s="97"/>
      <c r="AR29" s="98"/>
      <c r="AS29" s="96" t="s">
        <v>64</v>
      </c>
      <c r="AT29" s="97"/>
      <c r="AU29" s="97"/>
      <c r="AV29" s="97"/>
      <c r="AW29" s="98"/>
      <c r="AX29" s="96" t="s">
        <v>86</v>
      </c>
      <c r="AY29" s="97"/>
      <c r="AZ29" s="97"/>
      <c r="BA29" s="98"/>
      <c r="BB29" s="102" t="s">
        <v>159</v>
      </c>
      <c r="BC29" s="103"/>
      <c r="BD29" s="103"/>
      <c r="BE29" s="103"/>
      <c r="BF29" s="104"/>
      <c r="BG29" s="96" t="s">
        <v>54</v>
      </c>
      <c r="BH29" s="97"/>
      <c r="BI29" s="97"/>
      <c r="BJ29" s="97"/>
      <c r="BK29" s="98"/>
      <c r="BL29" s="96" t="s">
        <v>55</v>
      </c>
      <c r="BM29" s="97"/>
      <c r="BN29" s="97"/>
      <c r="BO29" s="97"/>
      <c r="BP29" s="98"/>
      <c r="BQ29" s="96" t="s">
        <v>87</v>
      </c>
      <c r="BR29" s="97"/>
      <c r="BS29" s="97"/>
      <c r="BT29" s="98"/>
      <c r="BU29" s="102" t="s">
        <v>159</v>
      </c>
      <c r="BV29" s="103"/>
      <c r="BW29" s="103"/>
      <c r="BX29" s="103"/>
      <c r="BY29" s="104"/>
      <c r="CA29" t="s">
        <v>21</v>
      </c>
    </row>
    <row r="30" spans="1:79" s="25" customFormat="1" ht="12.75" customHeight="1">
      <c r="A30" s="40"/>
      <c r="B30" s="41"/>
      <c r="C30" s="41"/>
      <c r="D30" s="53"/>
      <c r="E30" s="33" t="s">
        <v>161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51">
        <v>141894976.61000001</v>
      </c>
      <c r="V30" s="51"/>
      <c r="W30" s="51"/>
      <c r="X30" s="51"/>
      <c r="Y30" s="51"/>
      <c r="Z30" s="51" t="s">
        <v>162</v>
      </c>
      <c r="AA30" s="51"/>
      <c r="AB30" s="51"/>
      <c r="AC30" s="51"/>
      <c r="AD30" s="51"/>
      <c r="AE30" s="48" t="s">
        <v>162</v>
      </c>
      <c r="AF30" s="49"/>
      <c r="AG30" s="49"/>
      <c r="AH30" s="50"/>
      <c r="AI30" s="48">
        <f>IF(ISNUMBER(U30),U30,0)+IF(ISNUMBER(Z30),Z30,0)</f>
        <v>141894976.61000001</v>
      </c>
      <c r="AJ30" s="49"/>
      <c r="AK30" s="49"/>
      <c r="AL30" s="49"/>
      <c r="AM30" s="50"/>
      <c r="AN30" s="48">
        <v>315211485.39999998</v>
      </c>
      <c r="AO30" s="49"/>
      <c r="AP30" s="49"/>
      <c r="AQ30" s="49"/>
      <c r="AR30" s="50"/>
      <c r="AS30" s="48" t="s">
        <v>162</v>
      </c>
      <c r="AT30" s="49"/>
      <c r="AU30" s="49"/>
      <c r="AV30" s="49"/>
      <c r="AW30" s="50"/>
      <c r="AX30" s="48" t="s">
        <v>162</v>
      </c>
      <c r="AY30" s="49"/>
      <c r="AZ30" s="49"/>
      <c r="BA30" s="50"/>
      <c r="BB30" s="48">
        <f>IF(ISNUMBER(AN30),AN30,0)+IF(ISNUMBER(AS30),AS30,0)</f>
        <v>315211485.39999998</v>
      </c>
      <c r="BC30" s="49"/>
      <c r="BD30" s="49"/>
      <c r="BE30" s="49"/>
      <c r="BF30" s="50"/>
      <c r="BG30" s="48">
        <v>167037500</v>
      </c>
      <c r="BH30" s="49"/>
      <c r="BI30" s="49"/>
      <c r="BJ30" s="49"/>
      <c r="BK30" s="50"/>
      <c r="BL30" s="48" t="s">
        <v>162</v>
      </c>
      <c r="BM30" s="49"/>
      <c r="BN30" s="49"/>
      <c r="BO30" s="49"/>
      <c r="BP30" s="50"/>
      <c r="BQ30" s="48" t="s">
        <v>162</v>
      </c>
      <c r="BR30" s="49"/>
      <c r="BS30" s="49"/>
      <c r="BT30" s="50"/>
      <c r="BU30" s="48">
        <f>IF(ISNUMBER(BG30),BG30,0)+IF(ISNUMBER(BL30),BL30,0)</f>
        <v>167037500</v>
      </c>
      <c r="BV30" s="49"/>
      <c r="BW30" s="49"/>
      <c r="BX30" s="49"/>
      <c r="BY30" s="50"/>
      <c r="CA30" s="25" t="s">
        <v>22</v>
      </c>
    </row>
    <row r="31" spans="1:79" s="25" customFormat="1" ht="25.5" customHeight="1">
      <c r="A31" s="40"/>
      <c r="B31" s="41"/>
      <c r="C31" s="41"/>
      <c r="D31" s="53"/>
      <c r="E31" s="33" t="s">
        <v>163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51" t="s">
        <v>162</v>
      </c>
      <c r="V31" s="51"/>
      <c r="W31" s="51"/>
      <c r="X31" s="51"/>
      <c r="Y31" s="51"/>
      <c r="Z31" s="51">
        <v>7161059.1299999999</v>
      </c>
      <c r="AA31" s="51"/>
      <c r="AB31" s="51"/>
      <c r="AC31" s="51"/>
      <c r="AD31" s="51"/>
      <c r="AE31" s="48">
        <v>7161059.1299999999</v>
      </c>
      <c r="AF31" s="49"/>
      <c r="AG31" s="49"/>
      <c r="AH31" s="50"/>
      <c r="AI31" s="48">
        <f>IF(ISNUMBER(U31),U31,0)+IF(ISNUMBER(Z31),Z31,0)</f>
        <v>7161059.1299999999</v>
      </c>
      <c r="AJ31" s="49"/>
      <c r="AK31" s="49"/>
      <c r="AL31" s="49"/>
      <c r="AM31" s="50"/>
      <c r="AN31" s="48" t="s">
        <v>162</v>
      </c>
      <c r="AO31" s="49"/>
      <c r="AP31" s="49"/>
      <c r="AQ31" s="49"/>
      <c r="AR31" s="50"/>
      <c r="AS31" s="48">
        <v>97181045.040000007</v>
      </c>
      <c r="AT31" s="49"/>
      <c r="AU31" s="49"/>
      <c r="AV31" s="49"/>
      <c r="AW31" s="50"/>
      <c r="AX31" s="48">
        <v>95681045.040000007</v>
      </c>
      <c r="AY31" s="49"/>
      <c r="AZ31" s="49"/>
      <c r="BA31" s="50"/>
      <c r="BB31" s="48">
        <f>IF(ISNUMBER(AN31),AN31,0)+IF(ISNUMBER(AS31),AS31,0)</f>
        <v>97181045.040000007</v>
      </c>
      <c r="BC31" s="49"/>
      <c r="BD31" s="49"/>
      <c r="BE31" s="49"/>
      <c r="BF31" s="50"/>
      <c r="BG31" s="48" t="s">
        <v>162</v>
      </c>
      <c r="BH31" s="49"/>
      <c r="BI31" s="49"/>
      <c r="BJ31" s="49"/>
      <c r="BK31" s="50"/>
      <c r="BL31" s="48">
        <v>75475000</v>
      </c>
      <c r="BM31" s="49"/>
      <c r="BN31" s="49"/>
      <c r="BO31" s="49"/>
      <c r="BP31" s="50"/>
      <c r="BQ31" s="48">
        <v>73975</v>
      </c>
      <c r="BR31" s="49"/>
      <c r="BS31" s="49"/>
      <c r="BT31" s="50"/>
      <c r="BU31" s="48">
        <f>IF(ISNUMBER(BG31),BG31,0)+IF(ISNUMBER(BL31),BL31,0)</f>
        <v>75475000</v>
      </c>
      <c r="BV31" s="49"/>
      <c r="BW31" s="49"/>
      <c r="BX31" s="49"/>
      <c r="BY31" s="50"/>
    </row>
    <row r="32" spans="1:79" s="25" customFormat="1" ht="12.75" customHeight="1">
      <c r="A32" s="40">
        <v>21080500</v>
      </c>
      <c r="B32" s="41"/>
      <c r="C32" s="41"/>
      <c r="D32" s="53"/>
      <c r="E32" s="33" t="s">
        <v>164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51" t="s">
        <v>162</v>
      </c>
      <c r="V32" s="51"/>
      <c r="W32" s="51"/>
      <c r="X32" s="51"/>
      <c r="Y32" s="51"/>
      <c r="Z32" s="51">
        <v>7161059.1299999999</v>
      </c>
      <c r="AA32" s="51"/>
      <c r="AB32" s="51"/>
      <c r="AC32" s="51"/>
      <c r="AD32" s="51"/>
      <c r="AE32" s="48">
        <v>7161059.1299999999</v>
      </c>
      <c r="AF32" s="49"/>
      <c r="AG32" s="49"/>
      <c r="AH32" s="50"/>
      <c r="AI32" s="48">
        <f>IF(ISNUMBER(U32),U32,0)+IF(ISNUMBER(Z32),Z32,0)</f>
        <v>7161059.1299999999</v>
      </c>
      <c r="AJ32" s="49"/>
      <c r="AK32" s="49"/>
      <c r="AL32" s="49"/>
      <c r="AM32" s="50"/>
      <c r="AN32" s="48" t="s">
        <v>162</v>
      </c>
      <c r="AO32" s="49"/>
      <c r="AP32" s="49"/>
      <c r="AQ32" s="49"/>
      <c r="AR32" s="50"/>
      <c r="AS32" s="48">
        <v>97181045.040000007</v>
      </c>
      <c r="AT32" s="49"/>
      <c r="AU32" s="49"/>
      <c r="AV32" s="49"/>
      <c r="AW32" s="50"/>
      <c r="AX32" s="48">
        <v>95681045.040000007</v>
      </c>
      <c r="AY32" s="49"/>
      <c r="AZ32" s="49"/>
      <c r="BA32" s="50"/>
      <c r="BB32" s="48">
        <f>IF(ISNUMBER(AN32),AN32,0)+IF(ISNUMBER(AS32),AS32,0)</f>
        <v>97181045.040000007</v>
      </c>
      <c r="BC32" s="49"/>
      <c r="BD32" s="49"/>
      <c r="BE32" s="49"/>
      <c r="BF32" s="50"/>
      <c r="BG32" s="48" t="s">
        <v>162</v>
      </c>
      <c r="BH32" s="49"/>
      <c r="BI32" s="49"/>
      <c r="BJ32" s="49"/>
      <c r="BK32" s="50"/>
      <c r="BL32" s="48">
        <v>75475000</v>
      </c>
      <c r="BM32" s="49"/>
      <c r="BN32" s="49"/>
      <c r="BO32" s="49"/>
      <c r="BP32" s="50"/>
      <c r="BQ32" s="48">
        <v>73975</v>
      </c>
      <c r="BR32" s="49"/>
      <c r="BS32" s="49"/>
      <c r="BT32" s="50"/>
      <c r="BU32" s="48">
        <f>IF(ISNUMBER(BG32),BG32,0)+IF(ISNUMBER(BL32),BL32,0)</f>
        <v>75475000</v>
      </c>
      <c r="BV32" s="49"/>
      <c r="BW32" s="49"/>
      <c r="BX32" s="49"/>
      <c r="BY32" s="50"/>
    </row>
    <row r="33" spans="1:79" s="6" customFormat="1" ht="12.75" customHeight="1">
      <c r="A33" s="42"/>
      <c r="B33" s="43"/>
      <c r="C33" s="43"/>
      <c r="D33" s="52"/>
      <c r="E33" s="29" t="s">
        <v>137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47">
        <v>141894976.61000001</v>
      </c>
      <c r="V33" s="47"/>
      <c r="W33" s="47"/>
      <c r="X33" s="47"/>
      <c r="Y33" s="47"/>
      <c r="Z33" s="47">
        <v>7161059.1299999999</v>
      </c>
      <c r="AA33" s="47"/>
      <c r="AB33" s="47"/>
      <c r="AC33" s="47"/>
      <c r="AD33" s="47"/>
      <c r="AE33" s="44">
        <v>7161059.1299999999</v>
      </c>
      <c r="AF33" s="45"/>
      <c r="AG33" s="45"/>
      <c r="AH33" s="46"/>
      <c r="AI33" s="44">
        <f>IF(ISNUMBER(U33),U33,0)+IF(ISNUMBER(Z33),Z33,0)</f>
        <v>149056035.74000001</v>
      </c>
      <c r="AJ33" s="45"/>
      <c r="AK33" s="45"/>
      <c r="AL33" s="45"/>
      <c r="AM33" s="46"/>
      <c r="AN33" s="44">
        <v>315211485.39999998</v>
      </c>
      <c r="AO33" s="45"/>
      <c r="AP33" s="45"/>
      <c r="AQ33" s="45"/>
      <c r="AR33" s="46"/>
      <c r="AS33" s="44">
        <v>97181045.040000007</v>
      </c>
      <c r="AT33" s="45"/>
      <c r="AU33" s="45"/>
      <c r="AV33" s="45"/>
      <c r="AW33" s="46"/>
      <c r="AX33" s="44">
        <v>95681045.040000007</v>
      </c>
      <c r="AY33" s="45"/>
      <c r="AZ33" s="45"/>
      <c r="BA33" s="46"/>
      <c r="BB33" s="44">
        <f>IF(ISNUMBER(AN33),AN33,0)+IF(ISNUMBER(AS33),AS33,0)</f>
        <v>412392530.44</v>
      </c>
      <c r="BC33" s="45"/>
      <c r="BD33" s="45"/>
      <c r="BE33" s="45"/>
      <c r="BF33" s="46"/>
      <c r="BG33" s="44">
        <v>167037500</v>
      </c>
      <c r="BH33" s="45"/>
      <c r="BI33" s="45"/>
      <c r="BJ33" s="45"/>
      <c r="BK33" s="46"/>
      <c r="BL33" s="44">
        <v>75475000</v>
      </c>
      <c r="BM33" s="45"/>
      <c r="BN33" s="45"/>
      <c r="BO33" s="45"/>
      <c r="BP33" s="46"/>
      <c r="BQ33" s="44">
        <v>73975</v>
      </c>
      <c r="BR33" s="45"/>
      <c r="BS33" s="45"/>
      <c r="BT33" s="46"/>
      <c r="BU33" s="44">
        <f>IF(ISNUMBER(BG33),BG33,0)+IF(ISNUMBER(BL33),BL33,0)</f>
        <v>242512500</v>
      </c>
      <c r="BV33" s="45"/>
      <c r="BW33" s="45"/>
      <c r="BX33" s="45"/>
      <c r="BY33" s="46"/>
    </row>
    <row r="35" spans="1:79" ht="14.25" customHeight="1">
      <c r="A35" s="120" t="s">
        <v>260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</row>
    <row r="36" spans="1:79" ht="15" customHeight="1">
      <c r="A36" s="81" t="s">
        <v>234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</row>
    <row r="37" spans="1:79" ht="22.5" customHeight="1">
      <c r="A37" s="83" t="s">
        <v>2</v>
      </c>
      <c r="B37" s="84"/>
      <c r="C37" s="84"/>
      <c r="D37" s="85"/>
      <c r="E37" s="83" t="s">
        <v>19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78" t="s">
        <v>256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69" t="s">
        <v>261</v>
      </c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</row>
    <row r="38" spans="1:79" ht="36" customHeight="1">
      <c r="A38" s="86"/>
      <c r="B38" s="87"/>
      <c r="C38" s="87"/>
      <c r="D38" s="88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69" t="s">
        <v>4</v>
      </c>
      <c r="Y38" s="69"/>
      <c r="Z38" s="69"/>
      <c r="AA38" s="69"/>
      <c r="AB38" s="69"/>
      <c r="AC38" s="69" t="s">
        <v>3</v>
      </c>
      <c r="AD38" s="69"/>
      <c r="AE38" s="69"/>
      <c r="AF38" s="69"/>
      <c r="AG38" s="69"/>
      <c r="AH38" s="105" t="s">
        <v>106</v>
      </c>
      <c r="AI38" s="106"/>
      <c r="AJ38" s="106"/>
      <c r="AK38" s="106"/>
      <c r="AL38" s="107"/>
      <c r="AM38" s="78" t="s">
        <v>5</v>
      </c>
      <c r="AN38" s="79"/>
      <c r="AO38" s="79"/>
      <c r="AP38" s="79"/>
      <c r="AQ38" s="80"/>
      <c r="AR38" s="78" t="s">
        <v>4</v>
      </c>
      <c r="AS38" s="79"/>
      <c r="AT38" s="79"/>
      <c r="AU38" s="79"/>
      <c r="AV38" s="80"/>
      <c r="AW38" s="78" t="s">
        <v>3</v>
      </c>
      <c r="AX38" s="79"/>
      <c r="AY38" s="79"/>
      <c r="AZ38" s="79"/>
      <c r="BA38" s="80"/>
      <c r="BB38" s="105" t="s">
        <v>106</v>
      </c>
      <c r="BC38" s="106"/>
      <c r="BD38" s="106"/>
      <c r="BE38" s="106"/>
      <c r="BF38" s="107"/>
      <c r="BG38" s="78" t="s">
        <v>90</v>
      </c>
      <c r="BH38" s="79"/>
      <c r="BI38" s="79"/>
      <c r="BJ38" s="79"/>
      <c r="BK38" s="80"/>
    </row>
    <row r="39" spans="1:79" ht="15" customHeight="1">
      <c r="A39" s="78">
        <v>1</v>
      </c>
      <c r="B39" s="79"/>
      <c r="C39" s="79"/>
      <c r="D39" s="80"/>
      <c r="E39" s="78">
        <v>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69">
        <v>3</v>
      </c>
      <c r="Y39" s="69"/>
      <c r="Z39" s="69"/>
      <c r="AA39" s="69"/>
      <c r="AB39" s="69"/>
      <c r="AC39" s="69">
        <v>4</v>
      </c>
      <c r="AD39" s="69"/>
      <c r="AE39" s="69"/>
      <c r="AF39" s="69"/>
      <c r="AG39" s="69"/>
      <c r="AH39" s="69">
        <v>5</v>
      </c>
      <c r="AI39" s="69"/>
      <c r="AJ39" s="69"/>
      <c r="AK39" s="69"/>
      <c r="AL39" s="69"/>
      <c r="AM39" s="69">
        <v>6</v>
      </c>
      <c r="AN39" s="69"/>
      <c r="AO39" s="69"/>
      <c r="AP39" s="69"/>
      <c r="AQ39" s="69"/>
      <c r="AR39" s="78">
        <v>7</v>
      </c>
      <c r="AS39" s="79"/>
      <c r="AT39" s="79"/>
      <c r="AU39" s="79"/>
      <c r="AV39" s="80"/>
      <c r="AW39" s="78">
        <v>8</v>
      </c>
      <c r="AX39" s="79"/>
      <c r="AY39" s="79"/>
      <c r="AZ39" s="79"/>
      <c r="BA39" s="80"/>
      <c r="BB39" s="78">
        <v>9</v>
      </c>
      <c r="BC39" s="79"/>
      <c r="BD39" s="79"/>
      <c r="BE39" s="79"/>
      <c r="BF39" s="80"/>
      <c r="BG39" s="78">
        <v>10</v>
      </c>
      <c r="BH39" s="79"/>
      <c r="BI39" s="79"/>
      <c r="BJ39" s="79"/>
      <c r="BK39" s="80"/>
    </row>
    <row r="40" spans="1:79" ht="20.25" hidden="1" customHeight="1">
      <c r="A40" s="96" t="s">
        <v>52</v>
      </c>
      <c r="B40" s="97"/>
      <c r="C40" s="97"/>
      <c r="D40" s="98"/>
      <c r="E40" s="96" t="s">
        <v>53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8"/>
      <c r="X40" s="68" t="s">
        <v>56</v>
      </c>
      <c r="Y40" s="68"/>
      <c r="Z40" s="68"/>
      <c r="AA40" s="68"/>
      <c r="AB40" s="68"/>
      <c r="AC40" s="68" t="s">
        <v>57</v>
      </c>
      <c r="AD40" s="68"/>
      <c r="AE40" s="68"/>
      <c r="AF40" s="68"/>
      <c r="AG40" s="68"/>
      <c r="AH40" s="96" t="s">
        <v>88</v>
      </c>
      <c r="AI40" s="97"/>
      <c r="AJ40" s="97"/>
      <c r="AK40" s="97"/>
      <c r="AL40" s="98"/>
      <c r="AM40" s="102" t="s">
        <v>160</v>
      </c>
      <c r="AN40" s="103"/>
      <c r="AO40" s="103"/>
      <c r="AP40" s="103"/>
      <c r="AQ40" s="104"/>
      <c r="AR40" s="96" t="s">
        <v>58</v>
      </c>
      <c r="AS40" s="97"/>
      <c r="AT40" s="97"/>
      <c r="AU40" s="97"/>
      <c r="AV40" s="98"/>
      <c r="AW40" s="96" t="s">
        <v>59</v>
      </c>
      <c r="AX40" s="97"/>
      <c r="AY40" s="97"/>
      <c r="AZ40" s="97"/>
      <c r="BA40" s="98"/>
      <c r="BB40" s="96" t="s">
        <v>89</v>
      </c>
      <c r="BC40" s="97"/>
      <c r="BD40" s="97"/>
      <c r="BE40" s="97"/>
      <c r="BF40" s="98"/>
      <c r="BG40" s="102" t="s">
        <v>160</v>
      </c>
      <c r="BH40" s="103"/>
      <c r="BI40" s="103"/>
      <c r="BJ40" s="103"/>
      <c r="BK40" s="104"/>
      <c r="CA40" t="s">
        <v>23</v>
      </c>
    </row>
    <row r="41" spans="1:79" s="25" customFormat="1" ht="12.75" customHeight="1">
      <c r="A41" s="40"/>
      <c r="B41" s="41"/>
      <c r="C41" s="41"/>
      <c r="D41" s="53"/>
      <c r="E41" s="33" t="s">
        <v>161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48">
        <v>178826125</v>
      </c>
      <c r="Y41" s="49"/>
      <c r="Z41" s="49"/>
      <c r="AA41" s="49"/>
      <c r="AB41" s="50"/>
      <c r="AC41" s="48" t="s">
        <v>162</v>
      </c>
      <c r="AD41" s="49"/>
      <c r="AE41" s="49"/>
      <c r="AF41" s="49"/>
      <c r="AG41" s="50"/>
      <c r="AH41" s="48" t="s">
        <v>162</v>
      </c>
      <c r="AI41" s="49"/>
      <c r="AJ41" s="49"/>
      <c r="AK41" s="49"/>
      <c r="AL41" s="50"/>
      <c r="AM41" s="48">
        <f>IF(ISNUMBER(X41),X41,0)+IF(ISNUMBER(AC41),AC41,0)</f>
        <v>178826125</v>
      </c>
      <c r="AN41" s="49"/>
      <c r="AO41" s="49"/>
      <c r="AP41" s="49"/>
      <c r="AQ41" s="50"/>
      <c r="AR41" s="48">
        <v>189282747</v>
      </c>
      <c r="AS41" s="49"/>
      <c r="AT41" s="49"/>
      <c r="AU41" s="49"/>
      <c r="AV41" s="50"/>
      <c r="AW41" s="48" t="s">
        <v>162</v>
      </c>
      <c r="AX41" s="49"/>
      <c r="AY41" s="49"/>
      <c r="AZ41" s="49"/>
      <c r="BA41" s="50"/>
      <c r="BB41" s="48" t="s">
        <v>162</v>
      </c>
      <c r="BC41" s="49"/>
      <c r="BD41" s="49"/>
      <c r="BE41" s="49"/>
      <c r="BF41" s="50"/>
      <c r="BG41" s="51">
        <f>IF(ISNUMBER(AR41),AR41,0)+IF(ISNUMBER(AW41),AW41,0)</f>
        <v>189282747</v>
      </c>
      <c r="BH41" s="51"/>
      <c r="BI41" s="51"/>
      <c r="BJ41" s="51"/>
      <c r="BK41" s="51"/>
      <c r="CA41" s="25" t="s">
        <v>24</v>
      </c>
    </row>
    <row r="42" spans="1:79" s="25" customFormat="1" ht="25.5" customHeight="1">
      <c r="A42" s="40"/>
      <c r="B42" s="41"/>
      <c r="C42" s="41"/>
      <c r="D42" s="53"/>
      <c r="E42" s="33" t="s">
        <v>163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48" t="s">
        <v>162</v>
      </c>
      <c r="Y42" s="49"/>
      <c r="Z42" s="49"/>
      <c r="AA42" s="49"/>
      <c r="AB42" s="50"/>
      <c r="AC42" s="48">
        <v>40897457</v>
      </c>
      <c r="AD42" s="49"/>
      <c r="AE42" s="49"/>
      <c r="AF42" s="49"/>
      <c r="AG42" s="50"/>
      <c r="AH42" s="48">
        <v>39397457</v>
      </c>
      <c r="AI42" s="49"/>
      <c r="AJ42" s="49"/>
      <c r="AK42" s="49"/>
      <c r="AL42" s="50"/>
      <c r="AM42" s="48">
        <f>IF(ISNUMBER(X42),X42,0)+IF(ISNUMBER(AC42),AC42,0)</f>
        <v>40897457</v>
      </c>
      <c r="AN42" s="49"/>
      <c r="AO42" s="49"/>
      <c r="AP42" s="49"/>
      <c r="AQ42" s="50"/>
      <c r="AR42" s="48" t="s">
        <v>162</v>
      </c>
      <c r="AS42" s="49"/>
      <c r="AT42" s="49"/>
      <c r="AU42" s="49"/>
      <c r="AV42" s="50"/>
      <c r="AW42" s="48">
        <v>2000000</v>
      </c>
      <c r="AX42" s="49"/>
      <c r="AY42" s="49"/>
      <c r="AZ42" s="49"/>
      <c r="BA42" s="50"/>
      <c r="BB42" s="48">
        <v>0</v>
      </c>
      <c r="BC42" s="49"/>
      <c r="BD42" s="49"/>
      <c r="BE42" s="49"/>
      <c r="BF42" s="50"/>
      <c r="BG42" s="51">
        <f>IF(ISNUMBER(AR42),AR42,0)+IF(ISNUMBER(AW42),AW42,0)</f>
        <v>2000000</v>
      </c>
      <c r="BH42" s="51"/>
      <c r="BI42" s="51"/>
      <c r="BJ42" s="51"/>
      <c r="BK42" s="51"/>
    </row>
    <row r="43" spans="1:79" s="25" customFormat="1" ht="12.75" customHeight="1">
      <c r="A43" s="40">
        <v>21080500</v>
      </c>
      <c r="B43" s="41"/>
      <c r="C43" s="41"/>
      <c r="D43" s="53"/>
      <c r="E43" s="33" t="s">
        <v>164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48" t="s">
        <v>162</v>
      </c>
      <c r="Y43" s="49"/>
      <c r="Z43" s="49"/>
      <c r="AA43" s="49"/>
      <c r="AB43" s="50"/>
      <c r="AC43" s="48">
        <v>40897457</v>
      </c>
      <c r="AD43" s="49"/>
      <c r="AE43" s="49"/>
      <c r="AF43" s="49"/>
      <c r="AG43" s="50"/>
      <c r="AH43" s="48">
        <v>39397457</v>
      </c>
      <c r="AI43" s="49"/>
      <c r="AJ43" s="49"/>
      <c r="AK43" s="49"/>
      <c r="AL43" s="50"/>
      <c r="AM43" s="48">
        <f>IF(ISNUMBER(X43),X43,0)+IF(ISNUMBER(AC43),AC43,0)</f>
        <v>40897457</v>
      </c>
      <c r="AN43" s="49"/>
      <c r="AO43" s="49"/>
      <c r="AP43" s="49"/>
      <c r="AQ43" s="50"/>
      <c r="AR43" s="48" t="s">
        <v>162</v>
      </c>
      <c r="AS43" s="49"/>
      <c r="AT43" s="49"/>
      <c r="AU43" s="49"/>
      <c r="AV43" s="50"/>
      <c r="AW43" s="48">
        <v>2000000</v>
      </c>
      <c r="AX43" s="49"/>
      <c r="AY43" s="49"/>
      <c r="AZ43" s="49"/>
      <c r="BA43" s="50"/>
      <c r="BB43" s="48">
        <v>0</v>
      </c>
      <c r="BC43" s="49"/>
      <c r="BD43" s="49"/>
      <c r="BE43" s="49"/>
      <c r="BF43" s="50"/>
      <c r="BG43" s="51">
        <f>IF(ISNUMBER(AR43),AR43,0)+IF(ISNUMBER(AW43),AW43,0)</f>
        <v>2000000</v>
      </c>
      <c r="BH43" s="51"/>
      <c r="BI43" s="51"/>
      <c r="BJ43" s="51"/>
      <c r="BK43" s="51"/>
    </row>
    <row r="44" spans="1:79" s="6" customFormat="1" ht="12.75" customHeight="1">
      <c r="A44" s="42"/>
      <c r="B44" s="43"/>
      <c r="C44" s="43"/>
      <c r="D44" s="52"/>
      <c r="E44" s="29" t="s">
        <v>137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44">
        <v>178826125</v>
      </c>
      <c r="Y44" s="45"/>
      <c r="Z44" s="45"/>
      <c r="AA44" s="45"/>
      <c r="AB44" s="46"/>
      <c r="AC44" s="44">
        <v>40897457</v>
      </c>
      <c r="AD44" s="45"/>
      <c r="AE44" s="45"/>
      <c r="AF44" s="45"/>
      <c r="AG44" s="46"/>
      <c r="AH44" s="44">
        <v>39397457</v>
      </c>
      <c r="AI44" s="45"/>
      <c r="AJ44" s="45"/>
      <c r="AK44" s="45"/>
      <c r="AL44" s="46"/>
      <c r="AM44" s="44">
        <f>IF(ISNUMBER(X44),X44,0)+IF(ISNUMBER(AC44),AC44,0)</f>
        <v>219723582</v>
      </c>
      <c r="AN44" s="45"/>
      <c r="AO44" s="45"/>
      <c r="AP44" s="45"/>
      <c r="AQ44" s="46"/>
      <c r="AR44" s="44">
        <v>189282747</v>
      </c>
      <c r="AS44" s="45"/>
      <c r="AT44" s="45"/>
      <c r="AU44" s="45"/>
      <c r="AV44" s="46"/>
      <c r="AW44" s="44">
        <v>2000000</v>
      </c>
      <c r="AX44" s="45"/>
      <c r="AY44" s="45"/>
      <c r="AZ44" s="45"/>
      <c r="BA44" s="46"/>
      <c r="BB44" s="44">
        <v>0</v>
      </c>
      <c r="BC44" s="45"/>
      <c r="BD44" s="45"/>
      <c r="BE44" s="45"/>
      <c r="BF44" s="46"/>
      <c r="BG44" s="47">
        <f>IF(ISNUMBER(AR44),AR44,0)+IF(ISNUMBER(AW44),AW44,0)</f>
        <v>191282747</v>
      </c>
      <c r="BH44" s="47"/>
      <c r="BI44" s="47"/>
      <c r="BJ44" s="47"/>
      <c r="BK44" s="47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64" t="s">
        <v>107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9"/>
    </row>
    <row r="48" spans="1:79" ht="14.25" customHeight="1">
      <c r="A48" s="64" t="s">
        <v>247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</row>
    <row r="49" spans="1:79" ht="15" customHeight="1">
      <c r="A49" s="70" t="s">
        <v>234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</row>
    <row r="50" spans="1:79" ht="23.1" customHeight="1">
      <c r="A50" s="111" t="s">
        <v>108</v>
      </c>
      <c r="B50" s="112"/>
      <c r="C50" s="112"/>
      <c r="D50" s="113"/>
      <c r="E50" s="69" t="s">
        <v>19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8" t="s">
        <v>235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 t="s">
        <v>238</v>
      </c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78" t="s">
        <v>246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80"/>
    </row>
    <row r="51" spans="1:79" ht="48.75" customHeight="1">
      <c r="A51" s="114"/>
      <c r="B51" s="115"/>
      <c r="C51" s="115"/>
      <c r="D51" s="116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78" t="s">
        <v>4</v>
      </c>
      <c r="V51" s="79"/>
      <c r="W51" s="79"/>
      <c r="X51" s="79"/>
      <c r="Y51" s="80"/>
      <c r="Z51" s="78" t="s">
        <v>3</v>
      </c>
      <c r="AA51" s="79"/>
      <c r="AB51" s="79"/>
      <c r="AC51" s="79"/>
      <c r="AD51" s="80"/>
      <c r="AE51" s="105" t="s">
        <v>106</v>
      </c>
      <c r="AF51" s="106"/>
      <c r="AG51" s="106"/>
      <c r="AH51" s="107"/>
      <c r="AI51" s="78" t="s">
        <v>5</v>
      </c>
      <c r="AJ51" s="79"/>
      <c r="AK51" s="79"/>
      <c r="AL51" s="79"/>
      <c r="AM51" s="80"/>
      <c r="AN51" s="78" t="s">
        <v>4</v>
      </c>
      <c r="AO51" s="79"/>
      <c r="AP51" s="79"/>
      <c r="AQ51" s="79"/>
      <c r="AR51" s="80"/>
      <c r="AS51" s="78" t="s">
        <v>3</v>
      </c>
      <c r="AT51" s="79"/>
      <c r="AU51" s="79"/>
      <c r="AV51" s="79"/>
      <c r="AW51" s="80"/>
      <c r="AX51" s="105" t="s">
        <v>106</v>
      </c>
      <c r="AY51" s="106"/>
      <c r="AZ51" s="106"/>
      <c r="BA51" s="107"/>
      <c r="BB51" s="78" t="s">
        <v>90</v>
      </c>
      <c r="BC51" s="79"/>
      <c r="BD51" s="79"/>
      <c r="BE51" s="79"/>
      <c r="BF51" s="80"/>
      <c r="BG51" s="78" t="s">
        <v>4</v>
      </c>
      <c r="BH51" s="79"/>
      <c r="BI51" s="79"/>
      <c r="BJ51" s="79"/>
      <c r="BK51" s="80"/>
      <c r="BL51" s="78" t="s">
        <v>3</v>
      </c>
      <c r="BM51" s="79"/>
      <c r="BN51" s="79"/>
      <c r="BO51" s="79"/>
      <c r="BP51" s="80"/>
      <c r="BQ51" s="105" t="s">
        <v>106</v>
      </c>
      <c r="BR51" s="106"/>
      <c r="BS51" s="106"/>
      <c r="BT51" s="107"/>
      <c r="BU51" s="78" t="s">
        <v>91</v>
      </c>
      <c r="BV51" s="79"/>
      <c r="BW51" s="79"/>
      <c r="BX51" s="79"/>
      <c r="BY51" s="80"/>
    </row>
    <row r="52" spans="1:79" ht="15" customHeight="1">
      <c r="A52" s="78">
        <v>1</v>
      </c>
      <c r="B52" s="79"/>
      <c r="C52" s="79"/>
      <c r="D52" s="80"/>
      <c r="E52" s="78">
        <v>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78">
        <v>3</v>
      </c>
      <c r="V52" s="79"/>
      <c r="W52" s="79"/>
      <c r="X52" s="79"/>
      <c r="Y52" s="80"/>
      <c r="Z52" s="78">
        <v>4</v>
      </c>
      <c r="AA52" s="79"/>
      <c r="AB52" s="79"/>
      <c r="AC52" s="79"/>
      <c r="AD52" s="80"/>
      <c r="AE52" s="78">
        <v>5</v>
      </c>
      <c r="AF52" s="79"/>
      <c r="AG52" s="79"/>
      <c r="AH52" s="80"/>
      <c r="AI52" s="78">
        <v>6</v>
      </c>
      <c r="AJ52" s="79"/>
      <c r="AK52" s="79"/>
      <c r="AL52" s="79"/>
      <c r="AM52" s="80"/>
      <c r="AN52" s="78">
        <v>7</v>
      </c>
      <c r="AO52" s="79"/>
      <c r="AP52" s="79"/>
      <c r="AQ52" s="79"/>
      <c r="AR52" s="80"/>
      <c r="AS52" s="78">
        <v>8</v>
      </c>
      <c r="AT52" s="79"/>
      <c r="AU52" s="79"/>
      <c r="AV52" s="79"/>
      <c r="AW52" s="80"/>
      <c r="AX52" s="78">
        <v>9</v>
      </c>
      <c r="AY52" s="79"/>
      <c r="AZ52" s="79"/>
      <c r="BA52" s="80"/>
      <c r="BB52" s="78">
        <v>10</v>
      </c>
      <c r="BC52" s="79"/>
      <c r="BD52" s="79"/>
      <c r="BE52" s="79"/>
      <c r="BF52" s="80"/>
      <c r="BG52" s="78">
        <v>11</v>
      </c>
      <c r="BH52" s="79"/>
      <c r="BI52" s="79"/>
      <c r="BJ52" s="79"/>
      <c r="BK52" s="80"/>
      <c r="BL52" s="78">
        <v>12</v>
      </c>
      <c r="BM52" s="79"/>
      <c r="BN52" s="79"/>
      <c r="BO52" s="79"/>
      <c r="BP52" s="80"/>
      <c r="BQ52" s="78">
        <v>13</v>
      </c>
      <c r="BR52" s="79"/>
      <c r="BS52" s="79"/>
      <c r="BT52" s="80"/>
      <c r="BU52" s="78">
        <v>14</v>
      </c>
      <c r="BV52" s="79"/>
      <c r="BW52" s="79"/>
      <c r="BX52" s="79"/>
      <c r="BY52" s="80"/>
    </row>
    <row r="53" spans="1:79" s="1" customFormat="1" ht="12.75" hidden="1" customHeight="1">
      <c r="A53" s="96" t="s">
        <v>60</v>
      </c>
      <c r="B53" s="97"/>
      <c r="C53" s="97"/>
      <c r="D53" s="98"/>
      <c r="E53" s="96" t="s">
        <v>53</v>
      </c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8"/>
      <c r="U53" s="96" t="s">
        <v>61</v>
      </c>
      <c r="V53" s="97"/>
      <c r="W53" s="97"/>
      <c r="X53" s="97"/>
      <c r="Y53" s="98"/>
      <c r="Z53" s="96" t="s">
        <v>62</v>
      </c>
      <c r="AA53" s="97"/>
      <c r="AB53" s="97"/>
      <c r="AC53" s="97"/>
      <c r="AD53" s="98"/>
      <c r="AE53" s="96" t="s">
        <v>85</v>
      </c>
      <c r="AF53" s="97"/>
      <c r="AG53" s="97"/>
      <c r="AH53" s="98"/>
      <c r="AI53" s="102" t="s">
        <v>159</v>
      </c>
      <c r="AJ53" s="103"/>
      <c r="AK53" s="103"/>
      <c r="AL53" s="103"/>
      <c r="AM53" s="104"/>
      <c r="AN53" s="96" t="s">
        <v>63</v>
      </c>
      <c r="AO53" s="97"/>
      <c r="AP53" s="97"/>
      <c r="AQ53" s="97"/>
      <c r="AR53" s="98"/>
      <c r="AS53" s="96" t="s">
        <v>64</v>
      </c>
      <c r="AT53" s="97"/>
      <c r="AU53" s="97"/>
      <c r="AV53" s="97"/>
      <c r="AW53" s="98"/>
      <c r="AX53" s="96" t="s">
        <v>86</v>
      </c>
      <c r="AY53" s="97"/>
      <c r="AZ53" s="97"/>
      <c r="BA53" s="98"/>
      <c r="BB53" s="102" t="s">
        <v>159</v>
      </c>
      <c r="BC53" s="103"/>
      <c r="BD53" s="103"/>
      <c r="BE53" s="103"/>
      <c r="BF53" s="104"/>
      <c r="BG53" s="96" t="s">
        <v>54</v>
      </c>
      <c r="BH53" s="97"/>
      <c r="BI53" s="97"/>
      <c r="BJ53" s="97"/>
      <c r="BK53" s="98"/>
      <c r="BL53" s="96" t="s">
        <v>55</v>
      </c>
      <c r="BM53" s="97"/>
      <c r="BN53" s="97"/>
      <c r="BO53" s="97"/>
      <c r="BP53" s="98"/>
      <c r="BQ53" s="96" t="s">
        <v>87</v>
      </c>
      <c r="BR53" s="97"/>
      <c r="BS53" s="97"/>
      <c r="BT53" s="98"/>
      <c r="BU53" s="102" t="s">
        <v>159</v>
      </c>
      <c r="BV53" s="103"/>
      <c r="BW53" s="103"/>
      <c r="BX53" s="103"/>
      <c r="BY53" s="104"/>
      <c r="CA53" t="s">
        <v>25</v>
      </c>
    </row>
    <row r="54" spans="1:79" s="25" customFormat="1" ht="12.75" customHeight="1">
      <c r="A54" s="40">
        <v>2240</v>
      </c>
      <c r="B54" s="41"/>
      <c r="C54" s="41"/>
      <c r="D54" s="53"/>
      <c r="E54" s="33" t="s">
        <v>165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5"/>
      <c r="U54" s="48">
        <v>18138335.960000001</v>
      </c>
      <c r="V54" s="49"/>
      <c r="W54" s="49"/>
      <c r="X54" s="49"/>
      <c r="Y54" s="50"/>
      <c r="Z54" s="48">
        <v>0</v>
      </c>
      <c r="AA54" s="49"/>
      <c r="AB54" s="49"/>
      <c r="AC54" s="49"/>
      <c r="AD54" s="50"/>
      <c r="AE54" s="48">
        <v>0</v>
      </c>
      <c r="AF54" s="49"/>
      <c r="AG54" s="49"/>
      <c r="AH54" s="50"/>
      <c r="AI54" s="48">
        <f t="shared" ref="AI54:AI60" si="0">IF(ISNUMBER(U54),U54,0)+IF(ISNUMBER(Z54),Z54,0)</f>
        <v>18138335.960000001</v>
      </c>
      <c r="AJ54" s="49"/>
      <c r="AK54" s="49"/>
      <c r="AL54" s="49"/>
      <c r="AM54" s="50"/>
      <c r="AN54" s="48">
        <v>131025265.40000001</v>
      </c>
      <c r="AO54" s="49"/>
      <c r="AP54" s="49"/>
      <c r="AQ54" s="49"/>
      <c r="AR54" s="50"/>
      <c r="AS54" s="48">
        <v>0</v>
      </c>
      <c r="AT54" s="49"/>
      <c r="AU54" s="49"/>
      <c r="AV54" s="49"/>
      <c r="AW54" s="50"/>
      <c r="AX54" s="48">
        <v>0</v>
      </c>
      <c r="AY54" s="49"/>
      <c r="AZ54" s="49"/>
      <c r="BA54" s="50"/>
      <c r="BB54" s="48">
        <f t="shared" ref="BB54:BB60" si="1">IF(ISNUMBER(AN54),AN54,0)+IF(ISNUMBER(AS54),AS54,0)</f>
        <v>131025265.40000001</v>
      </c>
      <c r="BC54" s="49"/>
      <c r="BD54" s="49"/>
      <c r="BE54" s="49"/>
      <c r="BF54" s="50"/>
      <c r="BG54" s="48">
        <v>33774500</v>
      </c>
      <c r="BH54" s="49"/>
      <c r="BI54" s="49"/>
      <c r="BJ54" s="49"/>
      <c r="BK54" s="50"/>
      <c r="BL54" s="48">
        <v>0</v>
      </c>
      <c r="BM54" s="49"/>
      <c r="BN54" s="49"/>
      <c r="BO54" s="49"/>
      <c r="BP54" s="50"/>
      <c r="BQ54" s="48">
        <v>0</v>
      </c>
      <c r="BR54" s="49"/>
      <c r="BS54" s="49"/>
      <c r="BT54" s="50"/>
      <c r="BU54" s="48">
        <f t="shared" ref="BU54:BU60" si="2">IF(ISNUMBER(BG54),BG54,0)+IF(ISNUMBER(BL54),BL54,0)</f>
        <v>33774500</v>
      </c>
      <c r="BV54" s="49"/>
      <c r="BW54" s="49"/>
      <c r="BX54" s="49"/>
      <c r="BY54" s="50"/>
      <c r="CA54" s="25" t="s">
        <v>26</v>
      </c>
    </row>
    <row r="55" spans="1:79" s="25" customFormat="1" ht="12.75" customHeight="1">
      <c r="A55" s="40">
        <v>2273</v>
      </c>
      <c r="B55" s="41"/>
      <c r="C55" s="41"/>
      <c r="D55" s="53"/>
      <c r="E55" s="33" t="s">
        <v>166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48">
        <v>4185695.95</v>
      </c>
      <c r="V55" s="49"/>
      <c r="W55" s="49"/>
      <c r="X55" s="49"/>
      <c r="Y55" s="50"/>
      <c r="Z55" s="48">
        <v>0</v>
      </c>
      <c r="AA55" s="49"/>
      <c r="AB55" s="49"/>
      <c r="AC55" s="49"/>
      <c r="AD55" s="50"/>
      <c r="AE55" s="48">
        <v>0</v>
      </c>
      <c r="AF55" s="49"/>
      <c r="AG55" s="49"/>
      <c r="AH55" s="50"/>
      <c r="AI55" s="48">
        <f t="shared" si="0"/>
        <v>4185695.95</v>
      </c>
      <c r="AJ55" s="49"/>
      <c r="AK55" s="49"/>
      <c r="AL55" s="49"/>
      <c r="AM55" s="50"/>
      <c r="AN55" s="48">
        <v>4735620</v>
      </c>
      <c r="AO55" s="49"/>
      <c r="AP55" s="49"/>
      <c r="AQ55" s="49"/>
      <c r="AR55" s="50"/>
      <c r="AS55" s="48">
        <v>0</v>
      </c>
      <c r="AT55" s="49"/>
      <c r="AU55" s="49"/>
      <c r="AV55" s="49"/>
      <c r="AW55" s="50"/>
      <c r="AX55" s="48">
        <v>0</v>
      </c>
      <c r="AY55" s="49"/>
      <c r="AZ55" s="49"/>
      <c r="BA55" s="50"/>
      <c r="BB55" s="48">
        <f t="shared" si="1"/>
        <v>4735620</v>
      </c>
      <c r="BC55" s="49"/>
      <c r="BD55" s="49"/>
      <c r="BE55" s="49"/>
      <c r="BF55" s="50"/>
      <c r="BG55" s="48">
        <v>6000000</v>
      </c>
      <c r="BH55" s="49"/>
      <c r="BI55" s="49"/>
      <c r="BJ55" s="49"/>
      <c r="BK55" s="50"/>
      <c r="BL55" s="48">
        <v>0</v>
      </c>
      <c r="BM55" s="49"/>
      <c r="BN55" s="49"/>
      <c r="BO55" s="49"/>
      <c r="BP55" s="50"/>
      <c r="BQ55" s="48">
        <v>0</v>
      </c>
      <c r="BR55" s="49"/>
      <c r="BS55" s="49"/>
      <c r="BT55" s="50"/>
      <c r="BU55" s="48">
        <f t="shared" si="2"/>
        <v>6000000</v>
      </c>
      <c r="BV55" s="49"/>
      <c r="BW55" s="49"/>
      <c r="BX55" s="49"/>
      <c r="BY55" s="50"/>
    </row>
    <row r="56" spans="1:79" s="25" customFormat="1" ht="25.5" customHeight="1">
      <c r="A56" s="40">
        <v>2610</v>
      </c>
      <c r="B56" s="41"/>
      <c r="C56" s="41"/>
      <c r="D56" s="53"/>
      <c r="E56" s="33" t="s">
        <v>167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48">
        <v>119509960.44</v>
      </c>
      <c r="V56" s="49"/>
      <c r="W56" s="49"/>
      <c r="X56" s="49"/>
      <c r="Y56" s="50"/>
      <c r="Z56" s="48">
        <v>0</v>
      </c>
      <c r="AA56" s="49"/>
      <c r="AB56" s="49"/>
      <c r="AC56" s="49"/>
      <c r="AD56" s="50"/>
      <c r="AE56" s="48">
        <v>0</v>
      </c>
      <c r="AF56" s="49"/>
      <c r="AG56" s="49"/>
      <c r="AH56" s="50"/>
      <c r="AI56" s="48">
        <f t="shared" si="0"/>
        <v>119509960.44</v>
      </c>
      <c r="AJ56" s="49"/>
      <c r="AK56" s="49"/>
      <c r="AL56" s="49"/>
      <c r="AM56" s="50"/>
      <c r="AN56" s="48">
        <v>178958480</v>
      </c>
      <c r="AO56" s="49"/>
      <c r="AP56" s="49"/>
      <c r="AQ56" s="49"/>
      <c r="AR56" s="50"/>
      <c r="AS56" s="48">
        <v>0</v>
      </c>
      <c r="AT56" s="49"/>
      <c r="AU56" s="49"/>
      <c r="AV56" s="49"/>
      <c r="AW56" s="50"/>
      <c r="AX56" s="48">
        <v>0</v>
      </c>
      <c r="AY56" s="49"/>
      <c r="AZ56" s="49"/>
      <c r="BA56" s="50"/>
      <c r="BB56" s="48">
        <f t="shared" si="1"/>
        <v>178958480</v>
      </c>
      <c r="BC56" s="49"/>
      <c r="BD56" s="49"/>
      <c r="BE56" s="49"/>
      <c r="BF56" s="50"/>
      <c r="BG56" s="48">
        <v>127141000</v>
      </c>
      <c r="BH56" s="49"/>
      <c r="BI56" s="49"/>
      <c r="BJ56" s="49"/>
      <c r="BK56" s="50"/>
      <c r="BL56" s="48">
        <v>0</v>
      </c>
      <c r="BM56" s="49"/>
      <c r="BN56" s="49"/>
      <c r="BO56" s="49"/>
      <c r="BP56" s="50"/>
      <c r="BQ56" s="48">
        <v>0</v>
      </c>
      <c r="BR56" s="49"/>
      <c r="BS56" s="49"/>
      <c r="BT56" s="50"/>
      <c r="BU56" s="48">
        <f t="shared" si="2"/>
        <v>127141000</v>
      </c>
      <c r="BV56" s="49"/>
      <c r="BW56" s="49"/>
      <c r="BX56" s="49"/>
      <c r="BY56" s="50"/>
    </row>
    <row r="57" spans="1:79" s="25" customFormat="1" ht="12.75" customHeight="1">
      <c r="A57" s="40">
        <v>2800</v>
      </c>
      <c r="B57" s="41"/>
      <c r="C57" s="41"/>
      <c r="D57" s="53"/>
      <c r="E57" s="33" t="s">
        <v>168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48">
        <v>60984.26</v>
      </c>
      <c r="V57" s="49"/>
      <c r="W57" s="49"/>
      <c r="X57" s="49"/>
      <c r="Y57" s="50"/>
      <c r="Z57" s="48">
        <v>0</v>
      </c>
      <c r="AA57" s="49"/>
      <c r="AB57" s="49"/>
      <c r="AC57" s="49"/>
      <c r="AD57" s="50"/>
      <c r="AE57" s="48">
        <v>0</v>
      </c>
      <c r="AF57" s="49"/>
      <c r="AG57" s="49"/>
      <c r="AH57" s="50"/>
      <c r="AI57" s="48">
        <f t="shared" si="0"/>
        <v>60984.26</v>
      </c>
      <c r="AJ57" s="49"/>
      <c r="AK57" s="49"/>
      <c r="AL57" s="49"/>
      <c r="AM57" s="50"/>
      <c r="AN57" s="48">
        <v>492120</v>
      </c>
      <c r="AO57" s="49"/>
      <c r="AP57" s="49"/>
      <c r="AQ57" s="49"/>
      <c r="AR57" s="50"/>
      <c r="AS57" s="48">
        <v>0</v>
      </c>
      <c r="AT57" s="49"/>
      <c r="AU57" s="49"/>
      <c r="AV57" s="49"/>
      <c r="AW57" s="50"/>
      <c r="AX57" s="48">
        <v>0</v>
      </c>
      <c r="AY57" s="49"/>
      <c r="AZ57" s="49"/>
      <c r="BA57" s="50"/>
      <c r="BB57" s="48">
        <f t="shared" si="1"/>
        <v>492120</v>
      </c>
      <c r="BC57" s="49"/>
      <c r="BD57" s="49"/>
      <c r="BE57" s="49"/>
      <c r="BF57" s="50"/>
      <c r="BG57" s="48">
        <v>122000</v>
      </c>
      <c r="BH57" s="49"/>
      <c r="BI57" s="49"/>
      <c r="BJ57" s="49"/>
      <c r="BK57" s="50"/>
      <c r="BL57" s="48">
        <v>0</v>
      </c>
      <c r="BM57" s="49"/>
      <c r="BN57" s="49"/>
      <c r="BO57" s="49"/>
      <c r="BP57" s="50"/>
      <c r="BQ57" s="48">
        <v>0</v>
      </c>
      <c r="BR57" s="49"/>
      <c r="BS57" s="49"/>
      <c r="BT57" s="50"/>
      <c r="BU57" s="48">
        <f t="shared" si="2"/>
        <v>122000</v>
      </c>
      <c r="BV57" s="49"/>
      <c r="BW57" s="49"/>
      <c r="BX57" s="49"/>
      <c r="BY57" s="50"/>
    </row>
    <row r="58" spans="1:79" s="25" customFormat="1" ht="12.75" customHeight="1">
      <c r="A58" s="40">
        <v>3132</v>
      </c>
      <c r="B58" s="41"/>
      <c r="C58" s="41"/>
      <c r="D58" s="53"/>
      <c r="E58" s="33" t="s">
        <v>169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48">
        <v>0</v>
      </c>
      <c r="V58" s="49"/>
      <c r="W58" s="49"/>
      <c r="X58" s="49"/>
      <c r="Y58" s="50"/>
      <c r="Z58" s="48">
        <v>7161059.1299999999</v>
      </c>
      <c r="AA58" s="49"/>
      <c r="AB58" s="49"/>
      <c r="AC58" s="49"/>
      <c r="AD58" s="50"/>
      <c r="AE58" s="48">
        <v>7161059.1299999999</v>
      </c>
      <c r="AF58" s="49"/>
      <c r="AG58" s="49"/>
      <c r="AH58" s="50"/>
      <c r="AI58" s="48">
        <f t="shared" si="0"/>
        <v>7161059.1299999999</v>
      </c>
      <c r="AJ58" s="49"/>
      <c r="AK58" s="49"/>
      <c r="AL58" s="49"/>
      <c r="AM58" s="50"/>
      <c r="AN58" s="48">
        <v>0</v>
      </c>
      <c r="AO58" s="49"/>
      <c r="AP58" s="49"/>
      <c r="AQ58" s="49"/>
      <c r="AR58" s="50"/>
      <c r="AS58" s="48">
        <v>95681045.040000007</v>
      </c>
      <c r="AT58" s="49"/>
      <c r="AU58" s="49"/>
      <c r="AV58" s="49"/>
      <c r="AW58" s="50"/>
      <c r="AX58" s="48">
        <v>95681045.040000007</v>
      </c>
      <c r="AY58" s="49"/>
      <c r="AZ58" s="49"/>
      <c r="BA58" s="50"/>
      <c r="BB58" s="48">
        <f t="shared" si="1"/>
        <v>95681045.040000007</v>
      </c>
      <c r="BC58" s="49"/>
      <c r="BD58" s="49"/>
      <c r="BE58" s="49"/>
      <c r="BF58" s="50"/>
      <c r="BG58" s="48">
        <v>0</v>
      </c>
      <c r="BH58" s="49"/>
      <c r="BI58" s="49"/>
      <c r="BJ58" s="49"/>
      <c r="BK58" s="50"/>
      <c r="BL58" s="48">
        <v>73975000</v>
      </c>
      <c r="BM58" s="49"/>
      <c r="BN58" s="49"/>
      <c r="BO58" s="49"/>
      <c r="BP58" s="50"/>
      <c r="BQ58" s="48">
        <v>73975000</v>
      </c>
      <c r="BR58" s="49"/>
      <c r="BS58" s="49"/>
      <c r="BT58" s="50"/>
      <c r="BU58" s="48">
        <f t="shared" si="2"/>
        <v>73975000</v>
      </c>
      <c r="BV58" s="49"/>
      <c r="BW58" s="49"/>
      <c r="BX58" s="49"/>
      <c r="BY58" s="50"/>
    </row>
    <row r="59" spans="1:79" s="25" customFormat="1" ht="25.5" customHeight="1">
      <c r="A59" s="40">
        <v>3210</v>
      </c>
      <c r="B59" s="41"/>
      <c r="C59" s="41"/>
      <c r="D59" s="53"/>
      <c r="E59" s="33" t="s">
        <v>170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48">
        <v>0</v>
      </c>
      <c r="V59" s="49"/>
      <c r="W59" s="49"/>
      <c r="X59" s="49"/>
      <c r="Y59" s="50"/>
      <c r="Z59" s="48">
        <v>0</v>
      </c>
      <c r="AA59" s="49"/>
      <c r="AB59" s="49"/>
      <c r="AC59" s="49"/>
      <c r="AD59" s="50"/>
      <c r="AE59" s="48">
        <v>0</v>
      </c>
      <c r="AF59" s="49"/>
      <c r="AG59" s="49"/>
      <c r="AH59" s="50"/>
      <c r="AI59" s="48">
        <f t="shared" si="0"/>
        <v>0</v>
      </c>
      <c r="AJ59" s="49"/>
      <c r="AK59" s="49"/>
      <c r="AL59" s="49"/>
      <c r="AM59" s="50"/>
      <c r="AN59" s="48">
        <v>0</v>
      </c>
      <c r="AO59" s="49"/>
      <c r="AP59" s="49"/>
      <c r="AQ59" s="49"/>
      <c r="AR59" s="50"/>
      <c r="AS59" s="48">
        <v>1500000</v>
      </c>
      <c r="AT59" s="49"/>
      <c r="AU59" s="49"/>
      <c r="AV59" s="49"/>
      <c r="AW59" s="50"/>
      <c r="AX59" s="48"/>
      <c r="AY59" s="49"/>
      <c r="AZ59" s="49"/>
      <c r="BA59" s="50"/>
      <c r="BB59" s="48">
        <f t="shared" si="1"/>
        <v>1500000</v>
      </c>
      <c r="BC59" s="49"/>
      <c r="BD59" s="49"/>
      <c r="BE59" s="49"/>
      <c r="BF59" s="50"/>
      <c r="BG59" s="48">
        <v>0</v>
      </c>
      <c r="BH59" s="49"/>
      <c r="BI59" s="49"/>
      <c r="BJ59" s="49"/>
      <c r="BK59" s="50"/>
      <c r="BL59" s="48">
        <v>1500000</v>
      </c>
      <c r="BM59" s="49"/>
      <c r="BN59" s="49"/>
      <c r="BO59" s="49"/>
      <c r="BP59" s="50"/>
      <c r="BQ59" s="48">
        <v>0</v>
      </c>
      <c r="BR59" s="49"/>
      <c r="BS59" s="49"/>
      <c r="BT59" s="50"/>
      <c r="BU59" s="48">
        <f t="shared" si="2"/>
        <v>1500000</v>
      </c>
      <c r="BV59" s="49"/>
      <c r="BW59" s="49"/>
      <c r="BX59" s="49"/>
      <c r="BY59" s="50"/>
    </row>
    <row r="60" spans="1:79" s="6" customFormat="1" ht="12.75" customHeight="1">
      <c r="A60" s="42"/>
      <c r="B60" s="43"/>
      <c r="C60" s="43"/>
      <c r="D60" s="52"/>
      <c r="E60" s="29" t="s">
        <v>137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44">
        <v>141894976.60999998</v>
      </c>
      <c r="V60" s="45"/>
      <c r="W60" s="45"/>
      <c r="X60" s="45"/>
      <c r="Y60" s="46"/>
      <c r="Z60" s="44">
        <v>7161059.1299999999</v>
      </c>
      <c r="AA60" s="45"/>
      <c r="AB60" s="45"/>
      <c r="AC60" s="45"/>
      <c r="AD60" s="46"/>
      <c r="AE60" s="44">
        <v>7161059.1299999999</v>
      </c>
      <c r="AF60" s="45"/>
      <c r="AG60" s="45"/>
      <c r="AH60" s="46"/>
      <c r="AI60" s="44">
        <f t="shared" si="0"/>
        <v>149056035.73999998</v>
      </c>
      <c r="AJ60" s="45"/>
      <c r="AK60" s="45"/>
      <c r="AL60" s="45"/>
      <c r="AM60" s="46"/>
      <c r="AN60" s="44">
        <v>315211485.39999998</v>
      </c>
      <c r="AO60" s="45"/>
      <c r="AP60" s="45"/>
      <c r="AQ60" s="45"/>
      <c r="AR60" s="46"/>
      <c r="AS60" s="44">
        <v>97181045.040000007</v>
      </c>
      <c r="AT60" s="45"/>
      <c r="AU60" s="45"/>
      <c r="AV60" s="45"/>
      <c r="AW60" s="46"/>
      <c r="AX60" s="44">
        <v>95681045.040000007</v>
      </c>
      <c r="AY60" s="45"/>
      <c r="AZ60" s="45"/>
      <c r="BA60" s="46"/>
      <c r="BB60" s="44">
        <f t="shared" si="1"/>
        <v>412392530.44</v>
      </c>
      <c r="BC60" s="45"/>
      <c r="BD60" s="45"/>
      <c r="BE60" s="45"/>
      <c r="BF60" s="46"/>
      <c r="BG60" s="44">
        <v>167037500</v>
      </c>
      <c r="BH60" s="45"/>
      <c r="BI60" s="45"/>
      <c r="BJ60" s="45"/>
      <c r="BK60" s="46"/>
      <c r="BL60" s="44">
        <v>75475000</v>
      </c>
      <c r="BM60" s="45"/>
      <c r="BN60" s="45"/>
      <c r="BO60" s="45"/>
      <c r="BP60" s="46"/>
      <c r="BQ60" s="44">
        <v>73975000</v>
      </c>
      <c r="BR60" s="45"/>
      <c r="BS60" s="45"/>
      <c r="BT60" s="46"/>
      <c r="BU60" s="44">
        <f t="shared" si="2"/>
        <v>242512500</v>
      </c>
      <c r="BV60" s="45"/>
      <c r="BW60" s="45"/>
      <c r="BX60" s="45"/>
      <c r="BY60" s="46"/>
    </row>
    <row r="62" spans="1:79" ht="14.25" customHeight="1">
      <c r="A62" s="64" t="s">
        <v>248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15" customHeight="1">
      <c r="A63" s="81" t="s">
        <v>234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</row>
    <row r="64" spans="1:79" ht="23.1" customHeight="1">
      <c r="A64" s="111" t="s">
        <v>109</v>
      </c>
      <c r="B64" s="112"/>
      <c r="C64" s="112"/>
      <c r="D64" s="112"/>
      <c r="E64" s="113"/>
      <c r="F64" s="69" t="s">
        <v>19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78" t="s">
        <v>235</v>
      </c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80"/>
      <c r="AN64" s="78" t="s">
        <v>238</v>
      </c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80"/>
      <c r="BG64" s="78" t="s">
        <v>246</v>
      </c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80"/>
    </row>
    <row r="65" spans="1:79" ht="51.75" customHeight="1">
      <c r="A65" s="114"/>
      <c r="B65" s="115"/>
      <c r="C65" s="115"/>
      <c r="D65" s="115"/>
      <c r="E65" s="116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78" t="s">
        <v>4</v>
      </c>
      <c r="V65" s="79"/>
      <c r="W65" s="79"/>
      <c r="X65" s="79"/>
      <c r="Y65" s="80"/>
      <c r="Z65" s="78" t="s">
        <v>3</v>
      </c>
      <c r="AA65" s="79"/>
      <c r="AB65" s="79"/>
      <c r="AC65" s="79"/>
      <c r="AD65" s="80"/>
      <c r="AE65" s="105" t="s">
        <v>106</v>
      </c>
      <c r="AF65" s="106"/>
      <c r="AG65" s="106"/>
      <c r="AH65" s="107"/>
      <c r="AI65" s="78" t="s">
        <v>5</v>
      </c>
      <c r="AJ65" s="79"/>
      <c r="AK65" s="79"/>
      <c r="AL65" s="79"/>
      <c r="AM65" s="80"/>
      <c r="AN65" s="78" t="s">
        <v>4</v>
      </c>
      <c r="AO65" s="79"/>
      <c r="AP65" s="79"/>
      <c r="AQ65" s="79"/>
      <c r="AR65" s="80"/>
      <c r="AS65" s="78" t="s">
        <v>3</v>
      </c>
      <c r="AT65" s="79"/>
      <c r="AU65" s="79"/>
      <c r="AV65" s="79"/>
      <c r="AW65" s="80"/>
      <c r="AX65" s="105" t="s">
        <v>106</v>
      </c>
      <c r="AY65" s="106"/>
      <c r="AZ65" s="106"/>
      <c r="BA65" s="107"/>
      <c r="BB65" s="78" t="s">
        <v>90</v>
      </c>
      <c r="BC65" s="79"/>
      <c r="BD65" s="79"/>
      <c r="BE65" s="79"/>
      <c r="BF65" s="80"/>
      <c r="BG65" s="78" t="s">
        <v>4</v>
      </c>
      <c r="BH65" s="79"/>
      <c r="BI65" s="79"/>
      <c r="BJ65" s="79"/>
      <c r="BK65" s="80"/>
      <c r="BL65" s="78" t="s">
        <v>3</v>
      </c>
      <c r="BM65" s="79"/>
      <c r="BN65" s="79"/>
      <c r="BO65" s="79"/>
      <c r="BP65" s="80"/>
      <c r="BQ65" s="105" t="s">
        <v>106</v>
      </c>
      <c r="BR65" s="106"/>
      <c r="BS65" s="106"/>
      <c r="BT65" s="107"/>
      <c r="BU65" s="69" t="s">
        <v>91</v>
      </c>
      <c r="BV65" s="69"/>
      <c r="BW65" s="69"/>
      <c r="BX65" s="69"/>
      <c r="BY65" s="69"/>
    </row>
    <row r="66" spans="1:79" ht="15" customHeight="1">
      <c r="A66" s="78">
        <v>1</v>
      </c>
      <c r="B66" s="79"/>
      <c r="C66" s="79"/>
      <c r="D66" s="79"/>
      <c r="E66" s="80"/>
      <c r="F66" s="78">
        <v>2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  <c r="U66" s="78">
        <v>3</v>
      </c>
      <c r="V66" s="79"/>
      <c r="W66" s="79"/>
      <c r="X66" s="79"/>
      <c r="Y66" s="80"/>
      <c r="Z66" s="78">
        <v>4</v>
      </c>
      <c r="AA66" s="79"/>
      <c r="AB66" s="79"/>
      <c r="AC66" s="79"/>
      <c r="AD66" s="80"/>
      <c r="AE66" s="78">
        <v>5</v>
      </c>
      <c r="AF66" s="79"/>
      <c r="AG66" s="79"/>
      <c r="AH66" s="80"/>
      <c r="AI66" s="78">
        <v>6</v>
      </c>
      <c r="AJ66" s="79"/>
      <c r="AK66" s="79"/>
      <c r="AL66" s="79"/>
      <c r="AM66" s="80"/>
      <c r="AN66" s="78">
        <v>7</v>
      </c>
      <c r="AO66" s="79"/>
      <c r="AP66" s="79"/>
      <c r="AQ66" s="79"/>
      <c r="AR66" s="80"/>
      <c r="AS66" s="78">
        <v>8</v>
      </c>
      <c r="AT66" s="79"/>
      <c r="AU66" s="79"/>
      <c r="AV66" s="79"/>
      <c r="AW66" s="80"/>
      <c r="AX66" s="78">
        <v>9</v>
      </c>
      <c r="AY66" s="79"/>
      <c r="AZ66" s="79"/>
      <c r="BA66" s="80"/>
      <c r="BB66" s="78">
        <v>10</v>
      </c>
      <c r="BC66" s="79"/>
      <c r="BD66" s="79"/>
      <c r="BE66" s="79"/>
      <c r="BF66" s="80"/>
      <c r="BG66" s="78">
        <v>11</v>
      </c>
      <c r="BH66" s="79"/>
      <c r="BI66" s="79"/>
      <c r="BJ66" s="79"/>
      <c r="BK66" s="80"/>
      <c r="BL66" s="78">
        <v>12</v>
      </c>
      <c r="BM66" s="79"/>
      <c r="BN66" s="79"/>
      <c r="BO66" s="79"/>
      <c r="BP66" s="80"/>
      <c r="BQ66" s="78">
        <v>13</v>
      </c>
      <c r="BR66" s="79"/>
      <c r="BS66" s="79"/>
      <c r="BT66" s="80"/>
      <c r="BU66" s="69">
        <v>14</v>
      </c>
      <c r="BV66" s="69"/>
      <c r="BW66" s="69"/>
      <c r="BX66" s="69"/>
      <c r="BY66" s="69"/>
    </row>
    <row r="67" spans="1:79" s="1" customFormat="1" ht="13.5" hidden="1" customHeight="1">
      <c r="A67" s="96" t="s">
        <v>60</v>
      </c>
      <c r="B67" s="97"/>
      <c r="C67" s="97"/>
      <c r="D67" s="97"/>
      <c r="E67" s="98"/>
      <c r="F67" s="96" t="s">
        <v>53</v>
      </c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8"/>
      <c r="U67" s="96" t="s">
        <v>61</v>
      </c>
      <c r="V67" s="97"/>
      <c r="W67" s="97"/>
      <c r="X67" s="97"/>
      <c r="Y67" s="98"/>
      <c r="Z67" s="96" t="s">
        <v>62</v>
      </c>
      <c r="AA67" s="97"/>
      <c r="AB67" s="97"/>
      <c r="AC67" s="97"/>
      <c r="AD67" s="98"/>
      <c r="AE67" s="96" t="s">
        <v>85</v>
      </c>
      <c r="AF67" s="97"/>
      <c r="AG67" s="97"/>
      <c r="AH67" s="98"/>
      <c r="AI67" s="102" t="s">
        <v>159</v>
      </c>
      <c r="AJ67" s="103"/>
      <c r="AK67" s="103"/>
      <c r="AL67" s="103"/>
      <c r="AM67" s="104"/>
      <c r="AN67" s="96" t="s">
        <v>63</v>
      </c>
      <c r="AO67" s="97"/>
      <c r="AP67" s="97"/>
      <c r="AQ67" s="97"/>
      <c r="AR67" s="98"/>
      <c r="AS67" s="96" t="s">
        <v>64</v>
      </c>
      <c r="AT67" s="97"/>
      <c r="AU67" s="97"/>
      <c r="AV67" s="97"/>
      <c r="AW67" s="98"/>
      <c r="AX67" s="96" t="s">
        <v>86</v>
      </c>
      <c r="AY67" s="97"/>
      <c r="AZ67" s="97"/>
      <c r="BA67" s="98"/>
      <c r="BB67" s="102" t="s">
        <v>159</v>
      </c>
      <c r="BC67" s="103"/>
      <c r="BD67" s="103"/>
      <c r="BE67" s="103"/>
      <c r="BF67" s="104"/>
      <c r="BG67" s="96" t="s">
        <v>54</v>
      </c>
      <c r="BH67" s="97"/>
      <c r="BI67" s="97"/>
      <c r="BJ67" s="97"/>
      <c r="BK67" s="98"/>
      <c r="BL67" s="96" t="s">
        <v>55</v>
      </c>
      <c r="BM67" s="97"/>
      <c r="BN67" s="97"/>
      <c r="BO67" s="97"/>
      <c r="BP67" s="98"/>
      <c r="BQ67" s="96" t="s">
        <v>87</v>
      </c>
      <c r="BR67" s="97"/>
      <c r="BS67" s="97"/>
      <c r="BT67" s="98"/>
      <c r="BU67" s="89" t="s">
        <v>159</v>
      </c>
      <c r="BV67" s="89"/>
      <c r="BW67" s="89"/>
      <c r="BX67" s="89"/>
      <c r="BY67" s="89"/>
      <c r="CA67" t="s">
        <v>27</v>
      </c>
    </row>
    <row r="68" spans="1:79" s="6" customFormat="1" ht="12.75" customHeight="1">
      <c r="A68" s="42"/>
      <c r="B68" s="43"/>
      <c r="C68" s="43"/>
      <c r="D68" s="43"/>
      <c r="E68" s="52"/>
      <c r="F68" s="42" t="s">
        <v>137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52"/>
      <c r="U68" s="44"/>
      <c r="V68" s="45"/>
      <c r="W68" s="45"/>
      <c r="X68" s="45"/>
      <c r="Y68" s="46"/>
      <c r="Z68" s="44"/>
      <c r="AA68" s="45"/>
      <c r="AB68" s="45"/>
      <c r="AC68" s="45"/>
      <c r="AD68" s="46"/>
      <c r="AE68" s="44"/>
      <c r="AF68" s="45"/>
      <c r="AG68" s="45"/>
      <c r="AH68" s="46"/>
      <c r="AI68" s="44">
        <f>IF(ISNUMBER(U68),U68,0)+IF(ISNUMBER(Z68),Z68,0)</f>
        <v>0</v>
      </c>
      <c r="AJ68" s="45"/>
      <c r="AK68" s="45"/>
      <c r="AL68" s="45"/>
      <c r="AM68" s="46"/>
      <c r="AN68" s="44"/>
      <c r="AO68" s="45"/>
      <c r="AP68" s="45"/>
      <c r="AQ68" s="45"/>
      <c r="AR68" s="46"/>
      <c r="AS68" s="44"/>
      <c r="AT68" s="45"/>
      <c r="AU68" s="45"/>
      <c r="AV68" s="45"/>
      <c r="AW68" s="46"/>
      <c r="AX68" s="44"/>
      <c r="AY68" s="45"/>
      <c r="AZ68" s="45"/>
      <c r="BA68" s="46"/>
      <c r="BB68" s="44">
        <f>IF(ISNUMBER(AN68),AN68,0)+IF(ISNUMBER(AS68),AS68,0)</f>
        <v>0</v>
      </c>
      <c r="BC68" s="45"/>
      <c r="BD68" s="45"/>
      <c r="BE68" s="45"/>
      <c r="BF68" s="46"/>
      <c r="BG68" s="44"/>
      <c r="BH68" s="45"/>
      <c r="BI68" s="45"/>
      <c r="BJ68" s="45"/>
      <c r="BK68" s="46"/>
      <c r="BL68" s="44"/>
      <c r="BM68" s="45"/>
      <c r="BN68" s="45"/>
      <c r="BO68" s="45"/>
      <c r="BP68" s="46"/>
      <c r="BQ68" s="44"/>
      <c r="BR68" s="45"/>
      <c r="BS68" s="45"/>
      <c r="BT68" s="46"/>
      <c r="BU68" s="44">
        <f>IF(ISNUMBER(BG68),BG68,0)+IF(ISNUMBER(BL68),BL68,0)</f>
        <v>0</v>
      </c>
      <c r="BV68" s="45"/>
      <c r="BW68" s="45"/>
      <c r="BX68" s="45"/>
      <c r="BY68" s="46"/>
      <c r="CA68" s="6" t="s">
        <v>28</v>
      </c>
    </row>
    <row r="70" spans="1:79" ht="14.25" customHeight="1">
      <c r="A70" s="64" t="s">
        <v>262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79" ht="15" customHeight="1">
      <c r="A71" s="81" t="s">
        <v>234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</row>
    <row r="72" spans="1:79" ht="23.1" customHeight="1">
      <c r="A72" s="111" t="s">
        <v>108</v>
      </c>
      <c r="B72" s="112"/>
      <c r="C72" s="112"/>
      <c r="D72" s="113"/>
      <c r="E72" s="83" t="s">
        <v>19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5"/>
      <c r="X72" s="78" t="s">
        <v>256</v>
      </c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80"/>
      <c r="AR72" s="69" t="s">
        <v>261</v>
      </c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79" ht="48.75" customHeight="1">
      <c r="A73" s="114"/>
      <c r="B73" s="115"/>
      <c r="C73" s="115"/>
      <c r="D73" s="116"/>
      <c r="E73" s="86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8"/>
      <c r="X73" s="83" t="s">
        <v>4</v>
      </c>
      <c r="Y73" s="84"/>
      <c r="Z73" s="84"/>
      <c r="AA73" s="84"/>
      <c r="AB73" s="85"/>
      <c r="AC73" s="83" t="s">
        <v>3</v>
      </c>
      <c r="AD73" s="84"/>
      <c r="AE73" s="84"/>
      <c r="AF73" s="84"/>
      <c r="AG73" s="85"/>
      <c r="AH73" s="105" t="s">
        <v>106</v>
      </c>
      <c r="AI73" s="106"/>
      <c r="AJ73" s="106"/>
      <c r="AK73" s="106"/>
      <c r="AL73" s="107"/>
      <c r="AM73" s="78" t="s">
        <v>5</v>
      </c>
      <c r="AN73" s="79"/>
      <c r="AO73" s="79"/>
      <c r="AP73" s="79"/>
      <c r="AQ73" s="80"/>
      <c r="AR73" s="78" t="s">
        <v>4</v>
      </c>
      <c r="AS73" s="79"/>
      <c r="AT73" s="79"/>
      <c r="AU73" s="79"/>
      <c r="AV73" s="80"/>
      <c r="AW73" s="78" t="s">
        <v>3</v>
      </c>
      <c r="AX73" s="79"/>
      <c r="AY73" s="79"/>
      <c r="AZ73" s="79"/>
      <c r="BA73" s="80"/>
      <c r="BB73" s="105" t="s">
        <v>106</v>
      </c>
      <c r="BC73" s="106"/>
      <c r="BD73" s="106"/>
      <c r="BE73" s="106"/>
      <c r="BF73" s="107"/>
      <c r="BG73" s="78" t="s">
        <v>90</v>
      </c>
      <c r="BH73" s="79"/>
      <c r="BI73" s="79"/>
      <c r="BJ73" s="79"/>
      <c r="BK73" s="80"/>
    </row>
    <row r="74" spans="1:79" ht="12.75" customHeight="1">
      <c r="A74" s="78">
        <v>1</v>
      </c>
      <c r="B74" s="79"/>
      <c r="C74" s="79"/>
      <c r="D74" s="80"/>
      <c r="E74" s="78">
        <v>2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80"/>
      <c r="X74" s="78">
        <v>3</v>
      </c>
      <c r="Y74" s="79"/>
      <c r="Z74" s="79"/>
      <c r="AA74" s="79"/>
      <c r="AB74" s="80"/>
      <c r="AC74" s="78">
        <v>4</v>
      </c>
      <c r="AD74" s="79"/>
      <c r="AE74" s="79"/>
      <c r="AF74" s="79"/>
      <c r="AG74" s="80"/>
      <c r="AH74" s="78">
        <v>5</v>
      </c>
      <c r="AI74" s="79"/>
      <c r="AJ74" s="79"/>
      <c r="AK74" s="79"/>
      <c r="AL74" s="80"/>
      <c r="AM74" s="78">
        <v>6</v>
      </c>
      <c r="AN74" s="79"/>
      <c r="AO74" s="79"/>
      <c r="AP74" s="79"/>
      <c r="AQ74" s="80"/>
      <c r="AR74" s="78">
        <v>7</v>
      </c>
      <c r="AS74" s="79"/>
      <c r="AT74" s="79"/>
      <c r="AU74" s="79"/>
      <c r="AV74" s="80"/>
      <c r="AW74" s="78">
        <v>8</v>
      </c>
      <c r="AX74" s="79"/>
      <c r="AY74" s="79"/>
      <c r="AZ74" s="79"/>
      <c r="BA74" s="80"/>
      <c r="BB74" s="78">
        <v>9</v>
      </c>
      <c r="BC74" s="79"/>
      <c r="BD74" s="79"/>
      <c r="BE74" s="79"/>
      <c r="BF74" s="80"/>
      <c r="BG74" s="78">
        <v>10</v>
      </c>
      <c r="BH74" s="79"/>
      <c r="BI74" s="79"/>
      <c r="BJ74" s="79"/>
      <c r="BK74" s="80"/>
    </row>
    <row r="75" spans="1:79" s="1" customFormat="1" ht="12.75" hidden="1" customHeight="1">
      <c r="A75" s="96" t="s">
        <v>60</v>
      </c>
      <c r="B75" s="97"/>
      <c r="C75" s="97"/>
      <c r="D75" s="98"/>
      <c r="E75" s="96" t="s">
        <v>53</v>
      </c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8"/>
      <c r="X75" s="117" t="s">
        <v>56</v>
      </c>
      <c r="Y75" s="118"/>
      <c r="Z75" s="118"/>
      <c r="AA75" s="118"/>
      <c r="AB75" s="119"/>
      <c r="AC75" s="117" t="s">
        <v>57</v>
      </c>
      <c r="AD75" s="118"/>
      <c r="AE75" s="118"/>
      <c r="AF75" s="118"/>
      <c r="AG75" s="119"/>
      <c r="AH75" s="96" t="s">
        <v>88</v>
      </c>
      <c r="AI75" s="97"/>
      <c r="AJ75" s="97"/>
      <c r="AK75" s="97"/>
      <c r="AL75" s="98"/>
      <c r="AM75" s="102" t="s">
        <v>160</v>
      </c>
      <c r="AN75" s="103"/>
      <c r="AO75" s="103"/>
      <c r="AP75" s="103"/>
      <c r="AQ75" s="104"/>
      <c r="AR75" s="96" t="s">
        <v>58</v>
      </c>
      <c r="AS75" s="97"/>
      <c r="AT75" s="97"/>
      <c r="AU75" s="97"/>
      <c r="AV75" s="98"/>
      <c r="AW75" s="96" t="s">
        <v>59</v>
      </c>
      <c r="AX75" s="97"/>
      <c r="AY75" s="97"/>
      <c r="AZ75" s="97"/>
      <c r="BA75" s="98"/>
      <c r="BB75" s="96" t="s">
        <v>89</v>
      </c>
      <c r="BC75" s="97"/>
      <c r="BD75" s="97"/>
      <c r="BE75" s="97"/>
      <c r="BF75" s="98"/>
      <c r="BG75" s="102" t="s">
        <v>160</v>
      </c>
      <c r="BH75" s="103"/>
      <c r="BI75" s="103"/>
      <c r="BJ75" s="103"/>
      <c r="BK75" s="104"/>
      <c r="CA75" t="s">
        <v>29</v>
      </c>
    </row>
    <row r="76" spans="1:79" s="25" customFormat="1" ht="12.75" customHeight="1">
      <c r="A76" s="40">
        <v>2240</v>
      </c>
      <c r="B76" s="41"/>
      <c r="C76" s="41"/>
      <c r="D76" s="53"/>
      <c r="E76" s="33" t="s">
        <v>165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/>
      <c r="X76" s="48">
        <v>36138715</v>
      </c>
      <c r="Y76" s="49"/>
      <c r="Z76" s="49"/>
      <c r="AA76" s="49"/>
      <c r="AB76" s="50"/>
      <c r="AC76" s="48">
        <v>0</v>
      </c>
      <c r="AD76" s="49"/>
      <c r="AE76" s="49"/>
      <c r="AF76" s="49"/>
      <c r="AG76" s="50"/>
      <c r="AH76" s="48">
        <v>0</v>
      </c>
      <c r="AI76" s="49"/>
      <c r="AJ76" s="49"/>
      <c r="AK76" s="49"/>
      <c r="AL76" s="50"/>
      <c r="AM76" s="48">
        <f t="shared" ref="AM76:AM82" si="3">IF(ISNUMBER(X76),X76,0)+IF(ISNUMBER(AC76),AC76,0)</f>
        <v>36138715</v>
      </c>
      <c r="AN76" s="49"/>
      <c r="AO76" s="49"/>
      <c r="AP76" s="49"/>
      <c r="AQ76" s="50"/>
      <c r="AR76" s="48">
        <v>38234760</v>
      </c>
      <c r="AS76" s="49"/>
      <c r="AT76" s="49"/>
      <c r="AU76" s="49"/>
      <c r="AV76" s="50"/>
      <c r="AW76" s="48">
        <v>0</v>
      </c>
      <c r="AX76" s="49"/>
      <c r="AY76" s="49"/>
      <c r="AZ76" s="49"/>
      <c r="BA76" s="50"/>
      <c r="BB76" s="48">
        <v>0</v>
      </c>
      <c r="BC76" s="49"/>
      <c r="BD76" s="49"/>
      <c r="BE76" s="49"/>
      <c r="BF76" s="50"/>
      <c r="BG76" s="51">
        <f t="shared" ref="BG76:BG82" si="4">IF(ISNUMBER(AR76),AR76,0)+IF(ISNUMBER(AW76),AW76,0)</f>
        <v>38234760</v>
      </c>
      <c r="BH76" s="51"/>
      <c r="BI76" s="51"/>
      <c r="BJ76" s="51"/>
      <c r="BK76" s="51"/>
      <c r="CA76" s="25" t="s">
        <v>30</v>
      </c>
    </row>
    <row r="77" spans="1:79" s="25" customFormat="1" ht="12.75" customHeight="1">
      <c r="A77" s="40">
        <v>2273</v>
      </c>
      <c r="B77" s="41"/>
      <c r="C77" s="41"/>
      <c r="D77" s="53"/>
      <c r="E77" s="33" t="s">
        <v>166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48">
        <v>6516000</v>
      </c>
      <c r="Y77" s="49"/>
      <c r="Z77" s="49"/>
      <c r="AA77" s="49"/>
      <c r="AB77" s="50"/>
      <c r="AC77" s="48">
        <v>0</v>
      </c>
      <c r="AD77" s="49"/>
      <c r="AE77" s="49"/>
      <c r="AF77" s="49"/>
      <c r="AG77" s="50"/>
      <c r="AH77" s="48">
        <v>0</v>
      </c>
      <c r="AI77" s="49"/>
      <c r="AJ77" s="49"/>
      <c r="AK77" s="49"/>
      <c r="AL77" s="50"/>
      <c r="AM77" s="48">
        <f t="shared" si="3"/>
        <v>6516000</v>
      </c>
      <c r="AN77" s="49"/>
      <c r="AO77" s="49"/>
      <c r="AP77" s="49"/>
      <c r="AQ77" s="50"/>
      <c r="AR77" s="48">
        <v>6978636</v>
      </c>
      <c r="AS77" s="49"/>
      <c r="AT77" s="49"/>
      <c r="AU77" s="49"/>
      <c r="AV77" s="50"/>
      <c r="AW77" s="48">
        <v>0</v>
      </c>
      <c r="AX77" s="49"/>
      <c r="AY77" s="49"/>
      <c r="AZ77" s="49"/>
      <c r="BA77" s="50"/>
      <c r="BB77" s="48">
        <v>0</v>
      </c>
      <c r="BC77" s="49"/>
      <c r="BD77" s="49"/>
      <c r="BE77" s="49"/>
      <c r="BF77" s="50"/>
      <c r="BG77" s="51">
        <f t="shared" si="4"/>
        <v>6978636</v>
      </c>
      <c r="BH77" s="51"/>
      <c r="BI77" s="51"/>
      <c r="BJ77" s="51"/>
      <c r="BK77" s="51"/>
    </row>
    <row r="78" spans="1:79" s="25" customFormat="1" ht="25.5" customHeight="1">
      <c r="A78" s="40">
        <v>2610</v>
      </c>
      <c r="B78" s="41"/>
      <c r="C78" s="41"/>
      <c r="D78" s="53"/>
      <c r="E78" s="33" t="s">
        <v>167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5"/>
      <c r="X78" s="48">
        <v>136040870</v>
      </c>
      <c r="Y78" s="49"/>
      <c r="Z78" s="49"/>
      <c r="AA78" s="49"/>
      <c r="AB78" s="50"/>
      <c r="AC78" s="48">
        <v>0</v>
      </c>
      <c r="AD78" s="49"/>
      <c r="AE78" s="49"/>
      <c r="AF78" s="49"/>
      <c r="AG78" s="50"/>
      <c r="AH78" s="48">
        <v>0</v>
      </c>
      <c r="AI78" s="49"/>
      <c r="AJ78" s="49"/>
      <c r="AK78" s="49"/>
      <c r="AL78" s="50"/>
      <c r="AM78" s="48">
        <f t="shared" si="3"/>
        <v>136040870</v>
      </c>
      <c r="AN78" s="49"/>
      <c r="AO78" s="49"/>
      <c r="AP78" s="49"/>
      <c r="AQ78" s="50"/>
      <c r="AR78" s="48">
        <v>143931240</v>
      </c>
      <c r="AS78" s="49"/>
      <c r="AT78" s="49"/>
      <c r="AU78" s="49"/>
      <c r="AV78" s="50"/>
      <c r="AW78" s="48">
        <v>0</v>
      </c>
      <c r="AX78" s="49"/>
      <c r="AY78" s="49"/>
      <c r="AZ78" s="49"/>
      <c r="BA78" s="50"/>
      <c r="BB78" s="48">
        <v>0</v>
      </c>
      <c r="BC78" s="49"/>
      <c r="BD78" s="49"/>
      <c r="BE78" s="49"/>
      <c r="BF78" s="50"/>
      <c r="BG78" s="51">
        <f t="shared" si="4"/>
        <v>143931240</v>
      </c>
      <c r="BH78" s="51"/>
      <c r="BI78" s="51"/>
      <c r="BJ78" s="51"/>
      <c r="BK78" s="51"/>
    </row>
    <row r="79" spans="1:79" s="25" customFormat="1" ht="12.75" customHeight="1">
      <c r="A79" s="40">
        <v>2800</v>
      </c>
      <c r="B79" s="41"/>
      <c r="C79" s="41"/>
      <c r="D79" s="53"/>
      <c r="E79" s="33" t="s">
        <v>168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X79" s="48">
        <v>130540</v>
      </c>
      <c r="Y79" s="49"/>
      <c r="Z79" s="49"/>
      <c r="AA79" s="49"/>
      <c r="AB79" s="50"/>
      <c r="AC79" s="48">
        <v>0</v>
      </c>
      <c r="AD79" s="49"/>
      <c r="AE79" s="49"/>
      <c r="AF79" s="49"/>
      <c r="AG79" s="50"/>
      <c r="AH79" s="48">
        <v>0</v>
      </c>
      <c r="AI79" s="49"/>
      <c r="AJ79" s="49"/>
      <c r="AK79" s="49"/>
      <c r="AL79" s="50"/>
      <c r="AM79" s="48">
        <f t="shared" si="3"/>
        <v>130540</v>
      </c>
      <c r="AN79" s="49"/>
      <c r="AO79" s="49"/>
      <c r="AP79" s="49"/>
      <c r="AQ79" s="50"/>
      <c r="AR79" s="48">
        <v>138111</v>
      </c>
      <c r="AS79" s="49"/>
      <c r="AT79" s="49"/>
      <c r="AU79" s="49"/>
      <c r="AV79" s="50"/>
      <c r="AW79" s="48">
        <v>0</v>
      </c>
      <c r="AX79" s="49"/>
      <c r="AY79" s="49"/>
      <c r="AZ79" s="49"/>
      <c r="BA79" s="50"/>
      <c r="BB79" s="48">
        <v>0</v>
      </c>
      <c r="BC79" s="49"/>
      <c r="BD79" s="49"/>
      <c r="BE79" s="49"/>
      <c r="BF79" s="50"/>
      <c r="BG79" s="51">
        <f t="shared" si="4"/>
        <v>138111</v>
      </c>
      <c r="BH79" s="51"/>
      <c r="BI79" s="51"/>
      <c r="BJ79" s="51"/>
      <c r="BK79" s="51"/>
    </row>
    <row r="80" spans="1:79" s="25" customFormat="1" ht="12.75" customHeight="1">
      <c r="A80" s="40">
        <v>3132</v>
      </c>
      <c r="B80" s="41"/>
      <c r="C80" s="41"/>
      <c r="D80" s="53"/>
      <c r="E80" s="33" t="s">
        <v>169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5"/>
      <c r="X80" s="48">
        <v>0</v>
      </c>
      <c r="Y80" s="49"/>
      <c r="Z80" s="49"/>
      <c r="AA80" s="49"/>
      <c r="AB80" s="50"/>
      <c r="AC80" s="48">
        <v>39397457</v>
      </c>
      <c r="AD80" s="49"/>
      <c r="AE80" s="49"/>
      <c r="AF80" s="49"/>
      <c r="AG80" s="50"/>
      <c r="AH80" s="48">
        <v>39397457</v>
      </c>
      <c r="AI80" s="49"/>
      <c r="AJ80" s="49"/>
      <c r="AK80" s="49"/>
      <c r="AL80" s="50"/>
      <c r="AM80" s="48">
        <f t="shared" si="3"/>
        <v>39397457</v>
      </c>
      <c r="AN80" s="49"/>
      <c r="AO80" s="49"/>
      <c r="AP80" s="49"/>
      <c r="AQ80" s="50"/>
      <c r="AR80" s="48">
        <v>0</v>
      </c>
      <c r="AS80" s="49"/>
      <c r="AT80" s="49"/>
      <c r="AU80" s="49"/>
      <c r="AV80" s="50"/>
      <c r="AW80" s="48">
        <v>0</v>
      </c>
      <c r="AX80" s="49"/>
      <c r="AY80" s="49"/>
      <c r="AZ80" s="49"/>
      <c r="BA80" s="50"/>
      <c r="BB80" s="48">
        <v>0</v>
      </c>
      <c r="BC80" s="49"/>
      <c r="BD80" s="49"/>
      <c r="BE80" s="49"/>
      <c r="BF80" s="50"/>
      <c r="BG80" s="51">
        <f t="shared" si="4"/>
        <v>0</v>
      </c>
      <c r="BH80" s="51"/>
      <c r="BI80" s="51"/>
      <c r="BJ80" s="51"/>
      <c r="BK80" s="51"/>
    </row>
    <row r="81" spans="1:79" s="25" customFormat="1" ht="25.5" customHeight="1">
      <c r="A81" s="40">
        <v>3210</v>
      </c>
      <c r="B81" s="41"/>
      <c r="C81" s="41"/>
      <c r="D81" s="53"/>
      <c r="E81" s="33" t="s">
        <v>170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48">
        <v>0</v>
      </c>
      <c r="Y81" s="49"/>
      <c r="Z81" s="49"/>
      <c r="AA81" s="49"/>
      <c r="AB81" s="50"/>
      <c r="AC81" s="48">
        <v>1500000</v>
      </c>
      <c r="AD81" s="49"/>
      <c r="AE81" s="49"/>
      <c r="AF81" s="49"/>
      <c r="AG81" s="50"/>
      <c r="AH81" s="48">
        <v>0</v>
      </c>
      <c r="AI81" s="49"/>
      <c r="AJ81" s="49"/>
      <c r="AK81" s="49"/>
      <c r="AL81" s="50"/>
      <c r="AM81" s="48">
        <f t="shared" si="3"/>
        <v>1500000</v>
      </c>
      <c r="AN81" s="49"/>
      <c r="AO81" s="49"/>
      <c r="AP81" s="49"/>
      <c r="AQ81" s="50"/>
      <c r="AR81" s="48">
        <v>0</v>
      </c>
      <c r="AS81" s="49"/>
      <c r="AT81" s="49"/>
      <c r="AU81" s="49"/>
      <c r="AV81" s="50"/>
      <c r="AW81" s="48">
        <v>2000000</v>
      </c>
      <c r="AX81" s="49"/>
      <c r="AY81" s="49"/>
      <c r="AZ81" s="49"/>
      <c r="BA81" s="50"/>
      <c r="BB81" s="48">
        <v>0</v>
      </c>
      <c r="BC81" s="49"/>
      <c r="BD81" s="49"/>
      <c r="BE81" s="49"/>
      <c r="BF81" s="50"/>
      <c r="BG81" s="51">
        <f t="shared" si="4"/>
        <v>2000000</v>
      </c>
      <c r="BH81" s="51"/>
      <c r="BI81" s="51"/>
      <c r="BJ81" s="51"/>
      <c r="BK81" s="51"/>
    </row>
    <row r="82" spans="1:79" s="6" customFormat="1" ht="12.75" customHeight="1">
      <c r="A82" s="42"/>
      <c r="B82" s="43"/>
      <c r="C82" s="43"/>
      <c r="D82" s="52"/>
      <c r="E82" s="29" t="s">
        <v>137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1"/>
      <c r="X82" s="44">
        <v>178826125</v>
      </c>
      <c r="Y82" s="45"/>
      <c r="Z82" s="45"/>
      <c r="AA82" s="45"/>
      <c r="AB82" s="46"/>
      <c r="AC82" s="44">
        <v>40897457</v>
      </c>
      <c r="AD82" s="45"/>
      <c r="AE82" s="45"/>
      <c r="AF82" s="45"/>
      <c r="AG82" s="46"/>
      <c r="AH82" s="44">
        <v>39397457</v>
      </c>
      <c r="AI82" s="45"/>
      <c r="AJ82" s="45"/>
      <c r="AK82" s="45"/>
      <c r="AL82" s="46"/>
      <c r="AM82" s="44">
        <f t="shared" si="3"/>
        <v>219723582</v>
      </c>
      <c r="AN82" s="45"/>
      <c r="AO82" s="45"/>
      <c r="AP82" s="45"/>
      <c r="AQ82" s="46"/>
      <c r="AR82" s="44">
        <v>189282747</v>
      </c>
      <c r="AS82" s="45"/>
      <c r="AT82" s="45"/>
      <c r="AU82" s="45"/>
      <c r="AV82" s="46"/>
      <c r="AW82" s="44">
        <v>2000000</v>
      </c>
      <c r="AX82" s="45"/>
      <c r="AY82" s="45"/>
      <c r="AZ82" s="45"/>
      <c r="BA82" s="46"/>
      <c r="BB82" s="44">
        <v>0</v>
      </c>
      <c r="BC82" s="45"/>
      <c r="BD82" s="45"/>
      <c r="BE82" s="45"/>
      <c r="BF82" s="46"/>
      <c r="BG82" s="47">
        <f t="shared" si="4"/>
        <v>191282747</v>
      </c>
      <c r="BH82" s="47"/>
      <c r="BI82" s="47"/>
      <c r="BJ82" s="47"/>
      <c r="BK82" s="47"/>
    </row>
    <row r="84" spans="1:79" ht="14.25" customHeight="1">
      <c r="A84" s="64" t="s">
        <v>263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5" spans="1:79" ht="15" customHeight="1">
      <c r="A85" s="81" t="s">
        <v>234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</row>
    <row r="86" spans="1:79" ht="23.1" customHeight="1">
      <c r="A86" s="111" t="s">
        <v>109</v>
      </c>
      <c r="B86" s="112"/>
      <c r="C86" s="112"/>
      <c r="D86" s="112"/>
      <c r="E86" s="113"/>
      <c r="F86" s="83" t="s">
        <v>19</v>
      </c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5"/>
      <c r="X86" s="69" t="s">
        <v>256</v>
      </c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78" t="s">
        <v>261</v>
      </c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80"/>
    </row>
    <row r="87" spans="1:79" ht="53.25" customHeight="1">
      <c r="A87" s="114"/>
      <c r="B87" s="115"/>
      <c r="C87" s="115"/>
      <c r="D87" s="115"/>
      <c r="E87" s="116"/>
      <c r="F87" s="86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8"/>
      <c r="X87" s="78" t="s">
        <v>4</v>
      </c>
      <c r="Y87" s="79"/>
      <c r="Z87" s="79"/>
      <c r="AA87" s="79"/>
      <c r="AB87" s="80"/>
      <c r="AC87" s="78" t="s">
        <v>3</v>
      </c>
      <c r="AD87" s="79"/>
      <c r="AE87" s="79"/>
      <c r="AF87" s="79"/>
      <c r="AG87" s="80"/>
      <c r="AH87" s="105" t="s">
        <v>106</v>
      </c>
      <c r="AI87" s="106"/>
      <c r="AJ87" s="106"/>
      <c r="AK87" s="106"/>
      <c r="AL87" s="107"/>
      <c r="AM87" s="78" t="s">
        <v>5</v>
      </c>
      <c r="AN87" s="79"/>
      <c r="AO87" s="79"/>
      <c r="AP87" s="79"/>
      <c r="AQ87" s="80"/>
      <c r="AR87" s="78" t="s">
        <v>4</v>
      </c>
      <c r="AS87" s="79"/>
      <c r="AT87" s="79"/>
      <c r="AU87" s="79"/>
      <c r="AV87" s="80"/>
      <c r="AW87" s="78" t="s">
        <v>3</v>
      </c>
      <c r="AX87" s="79"/>
      <c r="AY87" s="79"/>
      <c r="AZ87" s="79"/>
      <c r="BA87" s="80"/>
      <c r="BB87" s="71" t="s">
        <v>106</v>
      </c>
      <c r="BC87" s="71"/>
      <c r="BD87" s="71"/>
      <c r="BE87" s="71"/>
      <c r="BF87" s="71"/>
      <c r="BG87" s="78" t="s">
        <v>90</v>
      </c>
      <c r="BH87" s="79"/>
      <c r="BI87" s="79"/>
      <c r="BJ87" s="79"/>
      <c r="BK87" s="80"/>
    </row>
    <row r="88" spans="1:79" ht="15" customHeight="1">
      <c r="A88" s="78">
        <v>1</v>
      </c>
      <c r="B88" s="79"/>
      <c r="C88" s="79"/>
      <c r="D88" s="79"/>
      <c r="E88" s="80"/>
      <c r="F88" s="78">
        <v>2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80"/>
      <c r="X88" s="78">
        <v>3</v>
      </c>
      <c r="Y88" s="79"/>
      <c r="Z88" s="79"/>
      <c r="AA88" s="79"/>
      <c r="AB88" s="80"/>
      <c r="AC88" s="78">
        <v>4</v>
      </c>
      <c r="AD88" s="79"/>
      <c r="AE88" s="79"/>
      <c r="AF88" s="79"/>
      <c r="AG88" s="80"/>
      <c r="AH88" s="78">
        <v>5</v>
      </c>
      <c r="AI88" s="79"/>
      <c r="AJ88" s="79"/>
      <c r="AK88" s="79"/>
      <c r="AL88" s="80"/>
      <c r="AM88" s="78">
        <v>6</v>
      </c>
      <c r="AN88" s="79"/>
      <c r="AO88" s="79"/>
      <c r="AP88" s="79"/>
      <c r="AQ88" s="80"/>
      <c r="AR88" s="78">
        <v>7</v>
      </c>
      <c r="AS88" s="79"/>
      <c r="AT88" s="79"/>
      <c r="AU88" s="79"/>
      <c r="AV88" s="80"/>
      <c r="AW88" s="78">
        <v>8</v>
      </c>
      <c r="AX88" s="79"/>
      <c r="AY88" s="79"/>
      <c r="AZ88" s="79"/>
      <c r="BA88" s="80"/>
      <c r="BB88" s="78">
        <v>9</v>
      </c>
      <c r="BC88" s="79"/>
      <c r="BD88" s="79"/>
      <c r="BE88" s="79"/>
      <c r="BF88" s="80"/>
      <c r="BG88" s="78">
        <v>10</v>
      </c>
      <c r="BH88" s="79"/>
      <c r="BI88" s="79"/>
      <c r="BJ88" s="79"/>
      <c r="BK88" s="80"/>
    </row>
    <row r="89" spans="1:79" s="1" customFormat="1" ht="15" hidden="1" customHeight="1">
      <c r="A89" s="96" t="s">
        <v>60</v>
      </c>
      <c r="B89" s="97"/>
      <c r="C89" s="97"/>
      <c r="D89" s="97"/>
      <c r="E89" s="98"/>
      <c r="F89" s="96" t="s">
        <v>53</v>
      </c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8"/>
      <c r="X89" s="96" t="s">
        <v>56</v>
      </c>
      <c r="Y89" s="97"/>
      <c r="Z89" s="97"/>
      <c r="AA89" s="97"/>
      <c r="AB89" s="98"/>
      <c r="AC89" s="96" t="s">
        <v>57</v>
      </c>
      <c r="AD89" s="97"/>
      <c r="AE89" s="97"/>
      <c r="AF89" s="97"/>
      <c r="AG89" s="98"/>
      <c r="AH89" s="96" t="s">
        <v>88</v>
      </c>
      <c r="AI89" s="97"/>
      <c r="AJ89" s="97"/>
      <c r="AK89" s="97"/>
      <c r="AL89" s="98"/>
      <c r="AM89" s="102" t="s">
        <v>160</v>
      </c>
      <c r="AN89" s="103"/>
      <c r="AO89" s="103"/>
      <c r="AP89" s="103"/>
      <c r="AQ89" s="104"/>
      <c r="AR89" s="96" t="s">
        <v>58</v>
      </c>
      <c r="AS89" s="97"/>
      <c r="AT89" s="97"/>
      <c r="AU89" s="97"/>
      <c r="AV89" s="98"/>
      <c r="AW89" s="96" t="s">
        <v>59</v>
      </c>
      <c r="AX89" s="97"/>
      <c r="AY89" s="97"/>
      <c r="AZ89" s="97"/>
      <c r="BA89" s="98"/>
      <c r="BB89" s="96" t="s">
        <v>89</v>
      </c>
      <c r="BC89" s="97"/>
      <c r="BD89" s="97"/>
      <c r="BE89" s="97"/>
      <c r="BF89" s="98"/>
      <c r="BG89" s="102" t="s">
        <v>160</v>
      </c>
      <c r="BH89" s="103"/>
      <c r="BI89" s="103"/>
      <c r="BJ89" s="103"/>
      <c r="BK89" s="104"/>
      <c r="CA89" t="s">
        <v>31</v>
      </c>
    </row>
    <row r="90" spans="1:79" s="6" customFormat="1" ht="12.75" customHeight="1">
      <c r="A90" s="42"/>
      <c r="B90" s="43"/>
      <c r="C90" s="43"/>
      <c r="D90" s="43"/>
      <c r="E90" s="52"/>
      <c r="F90" s="42" t="s">
        <v>137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52"/>
      <c r="X90" s="108"/>
      <c r="Y90" s="109"/>
      <c r="Z90" s="109"/>
      <c r="AA90" s="109"/>
      <c r="AB90" s="110"/>
      <c r="AC90" s="108"/>
      <c r="AD90" s="109"/>
      <c r="AE90" s="109"/>
      <c r="AF90" s="109"/>
      <c r="AG90" s="110"/>
      <c r="AH90" s="47"/>
      <c r="AI90" s="47"/>
      <c r="AJ90" s="47"/>
      <c r="AK90" s="47"/>
      <c r="AL90" s="47"/>
      <c r="AM90" s="47">
        <f>IF(ISNUMBER(X90),X90,0)+IF(ISNUMBER(AC90),AC90,0)</f>
        <v>0</v>
      </c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>
        <f>IF(ISNUMBER(AR90),AR90,0)+IF(ISNUMBER(AW90),AW90,0)</f>
        <v>0</v>
      </c>
      <c r="BH90" s="47"/>
      <c r="BI90" s="47"/>
      <c r="BJ90" s="47"/>
      <c r="BK90" s="47"/>
      <c r="CA90" s="6" t="s">
        <v>32</v>
      </c>
    </row>
    <row r="93" spans="1:79" ht="14.25" customHeight="1">
      <c r="A93" s="64" t="s">
        <v>110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</row>
    <row r="94" spans="1:79" ht="14.25" customHeight="1">
      <c r="A94" s="64" t="s">
        <v>249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</row>
    <row r="95" spans="1:79" ht="15" customHeight="1">
      <c r="A95" s="81" t="s">
        <v>234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</row>
    <row r="96" spans="1:79" ht="23.1" customHeight="1">
      <c r="A96" s="83" t="s">
        <v>6</v>
      </c>
      <c r="B96" s="84"/>
      <c r="C96" s="84"/>
      <c r="D96" s="83" t="s">
        <v>111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5"/>
      <c r="U96" s="78" t="s">
        <v>235</v>
      </c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80"/>
      <c r="AN96" s="78" t="s">
        <v>238</v>
      </c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80"/>
      <c r="BG96" s="69" t="s">
        <v>246</v>
      </c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</row>
    <row r="97" spans="1:79" ht="52.5" customHeight="1">
      <c r="A97" s="86"/>
      <c r="B97" s="87"/>
      <c r="C97" s="87"/>
      <c r="D97" s="86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8"/>
      <c r="U97" s="78" t="s">
        <v>4</v>
      </c>
      <c r="V97" s="79"/>
      <c r="W97" s="79"/>
      <c r="X97" s="79"/>
      <c r="Y97" s="80"/>
      <c r="Z97" s="78" t="s">
        <v>3</v>
      </c>
      <c r="AA97" s="79"/>
      <c r="AB97" s="79"/>
      <c r="AC97" s="79"/>
      <c r="AD97" s="80"/>
      <c r="AE97" s="105" t="s">
        <v>106</v>
      </c>
      <c r="AF97" s="106"/>
      <c r="AG97" s="106"/>
      <c r="AH97" s="107"/>
      <c r="AI97" s="78" t="s">
        <v>5</v>
      </c>
      <c r="AJ97" s="79"/>
      <c r="AK97" s="79"/>
      <c r="AL97" s="79"/>
      <c r="AM97" s="80"/>
      <c r="AN97" s="78" t="s">
        <v>4</v>
      </c>
      <c r="AO97" s="79"/>
      <c r="AP97" s="79"/>
      <c r="AQ97" s="79"/>
      <c r="AR97" s="80"/>
      <c r="AS97" s="78" t="s">
        <v>3</v>
      </c>
      <c r="AT97" s="79"/>
      <c r="AU97" s="79"/>
      <c r="AV97" s="79"/>
      <c r="AW97" s="80"/>
      <c r="AX97" s="105" t="s">
        <v>106</v>
      </c>
      <c r="AY97" s="106"/>
      <c r="AZ97" s="106"/>
      <c r="BA97" s="107"/>
      <c r="BB97" s="78" t="s">
        <v>90</v>
      </c>
      <c r="BC97" s="79"/>
      <c r="BD97" s="79"/>
      <c r="BE97" s="79"/>
      <c r="BF97" s="80"/>
      <c r="BG97" s="78" t="s">
        <v>4</v>
      </c>
      <c r="BH97" s="79"/>
      <c r="BI97" s="79"/>
      <c r="BJ97" s="79"/>
      <c r="BK97" s="80"/>
      <c r="BL97" s="69" t="s">
        <v>3</v>
      </c>
      <c r="BM97" s="69"/>
      <c r="BN97" s="69"/>
      <c r="BO97" s="69"/>
      <c r="BP97" s="69"/>
      <c r="BQ97" s="71" t="s">
        <v>106</v>
      </c>
      <c r="BR97" s="71"/>
      <c r="BS97" s="71"/>
      <c r="BT97" s="71"/>
      <c r="BU97" s="78" t="s">
        <v>91</v>
      </c>
      <c r="BV97" s="79"/>
      <c r="BW97" s="79"/>
      <c r="BX97" s="79"/>
      <c r="BY97" s="80"/>
    </row>
    <row r="98" spans="1:79" ht="15" customHeight="1">
      <c r="A98" s="78">
        <v>1</v>
      </c>
      <c r="B98" s="79"/>
      <c r="C98" s="79"/>
      <c r="D98" s="78">
        <v>2</v>
      </c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0"/>
      <c r="U98" s="78">
        <v>3</v>
      </c>
      <c r="V98" s="79"/>
      <c r="W98" s="79"/>
      <c r="X98" s="79"/>
      <c r="Y98" s="80"/>
      <c r="Z98" s="78">
        <v>4</v>
      </c>
      <c r="AA98" s="79"/>
      <c r="AB98" s="79"/>
      <c r="AC98" s="79"/>
      <c r="AD98" s="80"/>
      <c r="AE98" s="78">
        <v>5</v>
      </c>
      <c r="AF98" s="79"/>
      <c r="AG98" s="79"/>
      <c r="AH98" s="80"/>
      <c r="AI98" s="78">
        <v>6</v>
      </c>
      <c r="AJ98" s="79"/>
      <c r="AK98" s="79"/>
      <c r="AL98" s="79"/>
      <c r="AM98" s="80"/>
      <c r="AN98" s="78">
        <v>7</v>
      </c>
      <c r="AO98" s="79"/>
      <c r="AP98" s="79"/>
      <c r="AQ98" s="79"/>
      <c r="AR98" s="80"/>
      <c r="AS98" s="78">
        <v>8</v>
      </c>
      <c r="AT98" s="79"/>
      <c r="AU98" s="79"/>
      <c r="AV98" s="79"/>
      <c r="AW98" s="80"/>
      <c r="AX98" s="69">
        <v>9</v>
      </c>
      <c r="AY98" s="69"/>
      <c r="AZ98" s="69"/>
      <c r="BA98" s="69"/>
      <c r="BB98" s="78">
        <v>10</v>
      </c>
      <c r="BC98" s="79"/>
      <c r="BD98" s="79"/>
      <c r="BE98" s="79"/>
      <c r="BF98" s="80"/>
      <c r="BG98" s="78">
        <v>11</v>
      </c>
      <c r="BH98" s="79"/>
      <c r="BI98" s="79"/>
      <c r="BJ98" s="79"/>
      <c r="BK98" s="80"/>
      <c r="BL98" s="69">
        <v>12</v>
      </c>
      <c r="BM98" s="69"/>
      <c r="BN98" s="69"/>
      <c r="BO98" s="69"/>
      <c r="BP98" s="69"/>
      <c r="BQ98" s="78">
        <v>13</v>
      </c>
      <c r="BR98" s="79"/>
      <c r="BS98" s="79"/>
      <c r="BT98" s="80"/>
      <c r="BU98" s="78">
        <v>14</v>
      </c>
      <c r="BV98" s="79"/>
      <c r="BW98" s="79"/>
      <c r="BX98" s="79"/>
      <c r="BY98" s="80"/>
    </row>
    <row r="99" spans="1:79" s="1" customFormat="1" ht="14.25" hidden="1" customHeight="1">
      <c r="A99" s="96" t="s">
        <v>65</v>
      </c>
      <c r="B99" s="97"/>
      <c r="C99" s="97"/>
      <c r="D99" s="96" t="s">
        <v>53</v>
      </c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8"/>
      <c r="U99" s="68" t="s">
        <v>61</v>
      </c>
      <c r="V99" s="68"/>
      <c r="W99" s="68"/>
      <c r="X99" s="68"/>
      <c r="Y99" s="68"/>
      <c r="Z99" s="68" t="s">
        <v>62</v>
      </c>
      <c r="AA99" s="68"/>
      <c r="AB99" s="68"/>
      <c r="AC99" s="68"/>
      <c r="AD99" s="68"/>
      <c r="AE99" s="68" t="s">
        <v>85</v>
      </c>
      <c r="AF99" s="68"/>
      <c r="AG99" s="68"/>
      <c r="AH99" s="68"/>
      <c r="AI99" s="89" t="s">
        <v>159</v>
      </c>
      <c r="AJ99" s="89"/>
      <c r="AK99" s="89"/>
      <c r="AL99" s="89"/>
      <c r="AM99" s="89"/>
      <c r="AN99" s="68" t="s">
        <v>63</v>
      </c>
      <c r="AO99" s="68"/>
      <c r="AP99" s="68"/>
      <c r="AQ99" s="68"/>
      <c r="AR99" s="68"/>
      <c r="AS99" s="68" t="s">
        <v>64</v>
      </c>
      <c r="AT99" s="68"/>
      <c r="AU99" s="68"/>
      <c r="AV99" s="68"/>
      <c r="AW99" s="68"/>
      <c r="AX99" s="68" t="s">
        <v>86</v>
      </c>
      <c r="AY99" s="68"/>
      <c r="AZ99" s="68"/>
      <c r="BA99" s="68"/>
      <c r="BB99" s="89" t="s">
        <v>159</v>
      </c>
      <c r="BC99" s="89"/>
      <c r="BD99" s="89"/>
      <c r="BE99" s="89"/>
      <c r="BF99" s="89"/>
      <c r="BG99" s="68" t="s">
        <v>54</v>
      </c>
      <c r="BH99" s="68"/>
      <c r="BI99" s="68"/>
      <c r="BJ99" s="68"/>
      <c r="BK99" s="68"/>
      <c r="BL99" s="68" t="s">
        <v>55</v>
      </c>
      <c r="BM99" s="68"/>
      <c r="BN99" s="68"/>
      <c r="BO99" s="68"/>
      <c r="BP99" s="68"/>
      <c r="BQ99" s="68" t="s">
        <v>87</v>
      </c>
      <c r="BR99" s="68"/>
      <c r="BS99" s="68"/>
      <c r="BT99" s="68"/>
      <c r="BU99" s="89" t="s">
        <v>159</v>
      </c>
      <c r="BV99" s="89"/>
      <c r="BW99" s="89"/>
      <c r="BX99" s="89"/>
      <c r="BY99" s="89"/>
      <c r="CA99" t="s">
        <v>33</v>
      </c>
    </row>
    <row r="100" spans="1:79" s="25" customFormat="1" ht="25.5" customHeight="1">
      <c r="A100" s="40">
        <v>1</v>
      </c>
      <c r="B100" s="41"/>
      <c r="C100" s="41"/>
      <c r="D100" s="33" t="s">
        <v>171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  <c r="U100" s="48">
        <v>5621</v>
      </c>
      <c r="V100" s="49"/>
      <c r="W100" s="49"/>
      <c r="X100" s="49"/>
      <c r="Y100" s="50"/>
      <c r="Z100" s="48">
        <v>0</v>
      </c>
      <c r="AA100" s="49"/>
      <c r="AB100" s="49"/>
      <c r="AC100" s="49"/>
      <c r="AD100" s="50"/>
      <c r="AE100" s="48">
        <v>0</v>
      </c>
      <c r="AF100" s="49"/>
      <c r="AG100" s="49"/>
      <c r="AH100" s="50"/>
      <c r="AI100" s="48">
        <f t="shared" ref="AI100:AI145" si="5">IF(ISNUMBER(U100),U100,0)+IF(ISNUMBER(Z100),Z100,0)</f>
        <v>5621</v>
      </c>
      <c r="AJ100" s="49"/>
      <c r="AK100" s="49"/>
      <c r="AL100" s="49"/>
      <c r="AM100" s="50"/>
      <c r="AN100" s="48">
        <v>50000</v>
      </c>
      <c r="AO100" s="49"/>
      <c r="AP100" s="49"/>
      <c r="AQ100" s="49"/>
      <c r="AR100" s="50"/>
      <c r="AS100" s="48">
        <v>0</v>
      </c>
      <c r="AT100" s="49"/>
      <c r="AU100" s="49"/>
      <c r="AV100" s="49"/>
      <c r="AW100" s="50"/>
      <c r="AX100" s="48">
        <v>0</v>
      </c>
      <c r="AY100" s="49"/>
      <c r="AZ100" s="49"/>
      <c r="BA100" s="50"/>
      <c r="BB100" s="48">
        <f t="shared" ref="BB100:BB145" si="6">IF(ISNUMBER(AN100),AN100,0)+IF(ISNUMBER(AS100),AS100,0)</f>
        <v>50000</v>
      </c>
      <c r="BC100" s="49"/>
      <c r="BD100" s="49"/>
      <c r="BE100" s="49"/>
      <c r="BF100" s="50"/>
      <c r="BG100" s="48">
        <v>50000</v>
      </c>
      <c r="BH100" s="49"/>
      <c r="BI100" s="49"/>
      <c r="BJ100" s="49"/>
      <c r="BK100" s="50"/>
      <c r="BL100" s="48">
        <v>0</v>
      </c>
      <c r="BM100" s="49"/>
      <c r="BN100" s="49"/>
      <c r="BO100" s="49"/>
      <c r="BP100" s="50"/>
      <c r="BQ100" s="48">
        <v>0</v>
      </c>
      <c r="BR100" s="49"/>
      <c r="BS100" s="49"/>
      <c r="BT100" s="50"/>
      <c r="BU100" s="48">
        <f t="shared" ref="BU100:BU145" si="7">IF(ISNUMBER(BG100),BG100,0)+IF(ISNUMBER(BL100),BL100,0)</f>
        <v>50000</v>
      </c>
      <c r="BV100" s="49"/>
      <c r="BW100" s="49"/>
      <c r="BX100" s="49"/>
      <c r="BY100" s="50"/>
      <c r="CA100" s="25" t="s">
        <v>34</v>
      </c>
    </row>
    <row r="101" spans="1:79" s="25" customFormat="1" ht="25.5" customHeight="1">
      <c r="A101" s="40">
        <v>2</v>
      </c>
      <c r="B101" s="41"/>
      <c r="C101" s="41"/>
      <c r="D101" s="33" t="s">
        <v>172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48">
        <v>8134545.25</v>
      </c>
      <c r="V101" s="49"/>
      <c r="W101" s="49"/>
      <c r="X101" s="49"/>
      <c r="Y101" s="50"/>
      <c r="Z101" s="48">
        <v>0</v>
      </c>
      <c r="AA101" s="49"/>
      <c r="AB101" s="49"/>
      <c r="AC101" s="49"/>
      <c r="AD101" s="50"/>
      <c r="AE101" s="48">
        <v>0</v>
      </c>
      <c r="AF101" s="49"/>
      <c r="AG101" s="49"/>
      <c r="AH101" s="50"/>
      <c r="AI101" s="48">
        <f t="shared" si="5"/>
        <v>8134545.25</v>
      </c>
      <c r="AJ101" s="49"/>
      <c r="AK101" s="49"/>
      <c r="AL101" s="49"/>
      <c r="AM101" s="50"/>
      <c r="AN101" s="48">
        <v>43547769.390000001</v>
      </c>
      <c r="AO101" s="49"/>
      <c r="AP101" s="49"/>
      <c r="AQ101" s="49"/>
      <c r="AR101" s="50"/>
      <c r="AS101" s="48">
        <v>0</v>
      </c>
      <c r="AT101" s="49"/>
      <c r="AU101" s="49"/>
      <c r="AV101" s="49"/>
      <c r="AW101" s="50"/>
      <c r="AX101" s="48">
        <v>0</v>
      </c>
      <c r="AY101" s="49"/>
      <c r="AZ101" s="49"/>
      <c r="BA101" s="50"/>
      <c r="BB101" s="48">
        <f t="shared" si="6"/>
        <v>43547769.390000001</v>
      </c>
      <c r="BC101" s="49"/>
      <c r="BD101" s="49"/>
      <c r="BE101" s="49"/>
      <c r="BF101" s="50"/>
      <c r="BG101" s="48">
        <v>26250000</v>
      </c>
      <c r="BH101" s="49"/>
      <c r="BI101" s="49"/>
      <c r="BJ101" s="49"/>
      <c r="BK101" s="50"/>
      <c r="BL101" s="48">
        <v>0</v>
      </c>
      <c r="BM101" s="49"/>
      <c r="BN101" s="49"/>
      <c r="BO101" s="49"/>
      <c r="BP101" s="50"/>
      <c r="BQ101" s="48">
        <v>0</v>
      </c>
      <c r="BR101" s="49"/>
      <c r="BS101" s="49"/>
      <c r="BT101" s="50"/>
      <c r="BU101" s="48">
        <f t="shared" si="7"/>
        <v>26250000</v>
      </c>
      <c r="BV101" s="49"/>
      <c r="BW101" s="49"/>
      <c r="BX101" s="49"/>
      <c r="BY101" s="50"/>
    </row>
    <row r="102" spans="1:79" s="25" customFormat="1" ht="25.5" customHeight="1">
      <c r="A102" s="40">
        <v>3</v>
      </c>
      <c r="B102" s="41"/>
      <c r="C102" s="41"/>
      <c r="D102" s="33" t="s">
        <v>173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5"/>
      <c r="U102" s="48">
        <v>6021391.5</v>
      </c>
      <c r="V102" s="49"/>
      <c r="W102" s="49"/>
      <c r="X102" s="49"/>
      <c r="Y102" s="50"/>
      <c r="Z102" s="48">
        <v>0</v>
      </c>
      <c r="AA102" s="49"/>
      <c r="AB102" s="49"/>
      <c r="AC102" s="49"/>
      <c r="AD102" s="50"/>
      <c r="AE102" s="48">
        <v>0</v>
      </c>
      <c r="AF102" s="49"/>
      <c r="AG102" s="49"/>
      <c r="AH102" s="50"/>
      <c r="AI102" s="48">
        <f t="shared" si="5"/>
        <v>6021391.5</v>
      </c>
      <c r="AJ102" s="49"/>
      <c r="AK102" s="49"/>
      <c r="AL102" s="49"/>
      <c r="AM102" s="50"/>
      <c r="AN102" s="48">
        <v>8887443</v>
      </c>
      <c r="AO102" s="49"/>
      <c r="AP102" s="49"/>
      <c r="AQ102" s="49"/>
      <c r="AR102" s="50"/>
      <c r="AS102" s="48">
        <v>0</v>
      </c>
      <c r="AT102" s="49"/>
      <c r="AU102" s="49"/>
      <c r="AV102" s="49"/>
      <c r="AW102" s="50"/>
      <c r="AX102" s="48">
        <v>0</v>
      </c>
      <c r="AY102" s="49"/>
      <c r="AZ102" s="49"/>
      <c r="BA102" s="50"/>
      <c r="BB102" s="48">
        <f t="shared" si="6"/>
        <v>8887443</v>
      </c>
      <c r="BC102" s="49"/>
      <c r="BD102" s="49"/>
      <c r="BE102" s="49"/>
      <c r="BF102" s="50"/>
      <c r="BG102" s="48">
        <v>6500000</v>
      </c>
      <c r="BH102" s="49"/>
      <c r="BI102" s="49"/>
      <c r="BJ102" s="49"/>
      <c r="BK102" s="50"/>
      <c r="BL102" s="48">
        <v>0</v>
      </c>
      <c r="BM102" s="49"/>
      <c r="BN102" s="49"/>
      <c r="BO102" s="49"/>
      <c r="BP102" s="50"/>
      <c r="BQ102" s="48">
        <v>0</v>
      </c>
      <c r="BR102" s="49"/>
      <c r="BS102" s="49"/>
      <c r="BT102" s="50"/>
      <c r="BU102" s="48">
        <f t="shared" si="7"/>
        <v>6500000</v>
      </c>
      <c r="BV102" s="49"/>
      <c r="BW102" s="49"/>
      <c r="BX102" s="49"/>
      <c r="BY102" s="50"/>
    </row>
    <row r="103" spans="1:79" s="25" customFormat="1" ht="38.25" customHeight="1">
      <c r="A103" s="40">
        <v>4</v>
      </c>
      <c r="B103" s="41"/>
      <c r="C103" s="41"/>
      <c r="D103" s="33" t="s">
        <v>174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5"/>
      <c r="U103" s="48">
        <v>57123</v>
      </c>
      <c r="V103" s="49"/>
      <c r="W103" s="49"/>
      <c r="X103" s="49"/>
      <c r="Y103" s="50"/>
      <c r="Z103" s="48">
        <v>0</v>
      </c>
      <c r="AA103" s="49"/>
      <c r="AB103" s="49"/>
      <c r="AC103" s="49"/>
      <c r="AD103" s="50"/>
      <c r="AE103" s="48">
        <v>0</v>
      </c>
      <c r="AF103" s="49"/>
      <c r="AG103" s="49"/>
      <c r="AH103" s="50"/>
      <c r="AI103" s="48">
        <f t="shared" si="5"/>
        <v>57123</v>
      </c>
      <c r="AJ103" s="49"/>
      <c r="AK103" s="49"/>
      <c r="AL103" s="49"/>
      <c r="AM103" s="50"/>
      <c r="AN103" s="48">
        <v>4002006</v>
      </c>
      <c r="AO103" s="49"/>
      <c r="AP103" s="49"/>
      <c r="AQ103" s="49"/>
      <c r="AR103" s="50"/>
      <c r="AS103" s="48">
        <v>0</v>
      </c>
      <c r="AT103" s="49"/>
      <c r="AU103" s="49"/>
      <c r="AV103" s="49"/>
      <c r="AW103" s="50"/>
      <c r="AX103" s="48">
        <v>0</v>
      </c>
      <c r="AY103" s="49"/>
      <c r="AZ103" s="49"/>
      <c r="BA103" s="50"/>
      <c r="BB103" s="48">
        <f t="shared" si="6"/>
        <v>4002006</v>
      </c>
      <c r="BC103" s="49"/>
      <c r="BD103" s="49"/>
      <c r="BE103" s="49"/>
      <c r="BF103" s="50"/>
      <c r="BG103" s="48">
        <v>0</v>
      </c>
      <c r="BH103" s="49"/>
      <c r="BI103" s="49"/>
      <c r="BJ103" s="49"/>
      <c r="BK103" s="50"/>
      <c r="BL103" s="48">
        <v>0</v>
      </c>
      <c r="BM103" s="49"/>
      <c r="BN103" s="49"/>
      <c r="BO103" s="49"/>
      <c r="BP103" s="50"/>
      <c r="BQ103" s="48">
        <v>0</v>
      </c>
      <c r="BR103" s="49"/>
      <c r="BS103" s="49"/>
      <c r="BT103" s="50"/>
      <c r="BU103" s="48">
        <f t="shared" si="7"/>
        <v>0</v>
      </c>
      <c r="BV103" s="49"/>
      <c r="BW103" s="49"/>
      <c r="BX103" s="49"/>
      <c r="BY103" s="50"/>
    </row>
    <row r="104" spans="1:79" s="25" customFormat="1" ht="25.5" customHeight="1">
      <c r="A104" s="40">
        <v>5</v>
      </c>
      <c r="B104" s="41"/>
      <c r="C104" s="41"/>
      <c r="D104" s="33" t="s">
        <v>175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5"/>
      <c r="U104" s="48">
        <v>19994.59</v>
      </c>
      <c r="V104" s="49"/>
      <c r="W104" s="49"/>
      <c r="X104" s="49"/>
      <c r="Y104" s="50"/>
      <c r="Z104" s="48">
        <v>0</v>
      </c>
      <c r="AA104" s="49"/>
      <c r="AB104" s="49"/>
      <c r="AC104" s="49"/>
      <c r="AD104" s="50"/>
      <c r="AE104" s="48">
        <v>0</v>
      </c>
      <c r="AF104" s="49"/>
      <c r="AG104" s="49"/>
      <c r="AH104" s="50"/>
      <c r="AI104" s="48">
        <f t="shared" si="5"/>
        <v>19994.59</v>
      </c>
      <c r="AJ104" s="49"/>
      <c r="AK104" s="49"/>
      <c r="AL104" s="49"/>
      <c r="AM104" s="50"/>
      <c r="AN104" s="48">
        <v>0</v>
      </c>
      <c r="AO104" s="49"/>
      <c r="AP104" s="49"/>
      <c r="AQ104" s="49"/>
      <c r="AR104" s="50"/>
      <c r="AS104" s="48">
        <v>0</v>
      </c>
      <c r="AT104" s="49"/>
      <c r="AU104" s="49"/>
      <c r="AV104" s="49"/>
      <c r="AW104" s="50"/>
      <c r="AX104" s="48">
        <v>0</v>
      </c>
      <c r="AY104" s="49"/>
      <c r="AZ104" s="49"/>
      <c r="BA104" s="50"/>
      <c r="BB104" s="48">
        <f t="shared" si="6"/>
        <v>0</v>
      </c>
      <c r="BC104" s="49"/>
      <c r="BD104" s="49"/>
      <c r="BE104" s="49"/>
      <c r="BF104" s="50"/>
      <c r="BG104" s="48">
        <v>40000</v>
      </c>
      <c r="BH104" s="49"/>
      <c r="BI104" s="49"/>
      <c r="BJ104" s="49"/>
      <c r="BK104" s="50"/>
      <c r="BL104" s="48">
        <v>0</v>
      </c>
      <c r="BM104" s="49"/>
      <c r="BN104" s="49"/>
      <c r="BO104" s="49"/>
      <c r="BP104" s="50"/>
      <c r="BQ104" s="48">
        <v>0</v>
      </c>
      <c r="BR104" s="49"/>
      <c r="BS104" s="49"/>
      <c r="BT104" s="50"/>
      <c r="BU104" s="48">
        <f t="shared" si="7"/>
        <v>40000</v>
      </c>
      <c r="BV104" s="49"/>
      <c r="BW104" s="49"/>
      <c r="BX104" s="49"/>
      <c r="BY104" s="50"/>
    </row>
    <row r="105" spans="1:79" s="25" customFormat="1" ht="25.5" customHeight="1">
      <c r="A105" s="40">
        <v>6</v>
      </c>
      <c r="B105" s="41"/>
      <c r="C105" s="41"/>
      <c r="D105" s="33" t="s">
        <v>176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5"/>
      <c r="U105" s="48">
        <v>57063</v>
      </c>
      <c r="V105" s="49"/>
      <c r="W105" s="49"/>
      <c r="X105" s="49"/>
      <c r="Y105" s="50"/>
      <c r="Z105" s="48">
        <v>0</v>
      </c>
      <c r="AA105" s="49"/>
      <c r="AB105" s="49"/>
      <c r="AC105" s="49"/>
      <c r="AD105" s="50"/>
      <c r="AE105" s="48">
        <v>0</v>
      </c>
      <c r="AF105" s="49"/>
      <c r="AG105" s="49"/>
      <c r="AH105" s="50"/>
      <c r="AI105" s="48">
        <f t="shared" si="5"/>
        <v>57063</v>
      </c>
      <c r="AJ105" s="49"/>
      <c r="AK105" s="49"/>
      <c r="AL105" s="49"/>
      <c r="AM105" s="50"/>
      <c r="AN105" s="48">
        <v>38000</v>
      </c>
      <c r="AO105" s="49"/>
      <c r="AP105" s="49"/>
      <c r="AQ105" s="49"/>
      <c r="AR105" s="50"/>
      <c r="AS105" s="48">
        <v>0</v>
      </c>
      <c r="AT105" s="49"/>
      <c r="AU105" s="49"/>
      <c r="AV105" s="49"/>
      <c r="AW105" s="50"/>
      <c r="AX105" s="48">
        <v>0</v>
      </c>
      <c r="AY105" s="49"/>
      <c r="AZ105" s="49"/>
      <c r="BA105" s="50"/>
      <c r="BB105" s="48">
        <f t="shared" si="6"/>
        <v>38000</v>
      </c>
      <c r="BC105" s="49"/>
      <c r="BD105" s="49"/>
      <c r="BE105" s="49"/>
      <c r="BF105" s="50"/>
      <c r="BG105" s="48">
        <v>40000</v>
      </c>
      <c r="BH105" s="49"/>
      <c r="BI105" s="49"/>
      <c r="BJ105" s="49"/>
      <c r="BK105" s="50"/>
      <c r="BL105" s="48">
        <v>0</v>
      </c>
      <c r="BM105" s="49"/>
      <c r="BN105" s="49"/>
      <c r="BO105" s="49"/>
      <c r="BP105" s="50"/>
      <c r="BQ105" s="48">
        <v>0</v>
      </c>
      <c r="BR105" s="49"/>
      <c r="BS105" s="49"/>
      <c r="BT105" s="50"/>
      <c r="BU105" s="48">
        <f t="shared" si="7"/>
        <v>40000</v>
      </c>
      <c r="BV105" s="49"/>
      <c r="BW105" s="49"/>
      <c r="BX105" s="49"/>
      <c r="BY105" s="50"/>
    </row>
    <row r="106" spans="1:79" s="25" customFormat="1" ht="25.5" customHeight="1">
      <c r="A106" s="40">
        <v>7</v>
      </c>
      <c r="B106" s="41"/>
      <c r="C106" s="41"/>
      <c r="D106" s="33" t="s">
        <v>177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5"/>
      <c r="U106" s="48">
        <v>0</v>
      </c>
      <c r="V106" s="49"/>
      <c r="W106" s="49"/>
      <c r="X106" s="49"/>
      <c r="Y106" s="50"/>
      <c r="Z106" s="48">
        <v>0</v>
      </c>
      <c r="AA106" s="49"/>
      <c r="AB106" s="49"/>
      <c r="AC106" s="49"/>
      <c r="AD106" s="50"/>
      <c r="AE106" s="48">
        <v>0</v>
      </c>
      <c r="AF106" s="49"/>
      <c r="AG106" s="49"/>
      <c r="AH106" s="50"/>
      <c r="AI106" s="48">
        <f t="shared" si="5"/>
        <v>0</v>
      </c>
      <c r="AJ106" s="49"/>
      <c r="AK106" s="49"/>
      <c r="AL106" s="49"/>
      <c r="AM106" s="50"/>
      <c r="AN106" s="48">
        <v>4701516.22</v>
      </c>
      <c r="AO106" s="49"/>
      <c r="AP106" s="49"/>
      <c r="AQ106" s="49"/>
      <c r="AR106" s="50"/>
      <c r="AS106" s="48">
        <v>0</v>
      </c>
      <c r="AT106" s="49"/>
      <c r="AU106" s="49"/>
      <c r="AV106" s="49"/>
      <c r="AW106" s="50"/>
      <c r="AX106" s="48">
        <v>0</v>
      </c>
      <c r="AY106" s="49"/>
      <c r="AZ106" s="49"/>
      <c r="BA106" s="50"/>
      <c r="BB106" s="48">
        <f t="shared" si="6"/>
        <v>4701516.22</v>
      </c>
      <c r="BC106" s="49"/>
      <c r="BD106" s="49"/>
      <c r="BE106" s="49"/>
      <c r="BF106" s="50"/>
      <c r="BG106" s="48">
        <v>0</v>
      </c>
      <c r="BH106" s="49"/>
      <c r="BI106" s="49"/>
      <c r="BJ106" s="49"/>
      <c r="BK106" s="50"/>
      <c r="BL106" s="48">
        <v>0</v>
      </c>
      <c r="BM106" s="49"/>
      <c r="BN106" s="49"/>
      <c r="BO106" s="49"/>
      <c r="BP106" s="50"/>
      <c r="BQ106" s="48">
        <v>0</v>
      </c>
      <c r="BR106" s="49"/>
      <c r="BS106" s="49"/>
      <c r="BT106" s="50"/>
      <c r="BU106" s="48">
        <f t="shared" si="7"/>
        <v>0</v>
      </c>
      <c r="BV106" s="49"/>
      <c r="BW106" s="49"/>
      <c r="BX106" s="49"/>
      <c r="BY106" s="50"/>
    </row>
    <row r="107" spans="1:79" s="25" customFormat="1" ht="38.25" customHeight="1">
      <c r="A107" s="40">
        <v>8</v>
      </c>
      <c r="B107" s="41"/>
      <c r="C107" s="41"/>
      <c r="D107" s="33" t="s">
        <v>178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5"/>
      <c r="U107" s="48">
        <v>3721454.88</v>
      </c>
      <c r="V107" s="49"/>
      <c r="W107" s="49"/>
      <c r="X107" s="49"/>
      <c r="Y107" s="50"/>
      <c r="Z107" s="48">
        <v>0</v>
      </c>
      <c r="AA107" s="49"/>
      <c r="AB107" s="49"/>
      <c r="AC107" s="49"/>
      <c r="AD107" s="50"/>
      <c r="AE107" s="48">
        <v>0</v>
      </c>
      <c r="AF107" s="49"/>
      <c r="AG107" s="49"/>
      <c r="AH107" s="50"/>
      <c r="AI107" s="48">
        <f t="shared" si="5"/>
        <v>3721454.88</v>
      </c>
      <c r="AJ107" s="49"/>
      <c r="AK107" s="49"/>
      <c r="AL107" s="49"/>
      <c r="AM107" s="50"/>
      <c r="AN107" s="48">
        <v>8133560</v>
      </c>
      <c r="AO107" s="49"/>
      <c r="AP107" s="49"/>
      <c r="AQ107" s="49"/>
      <c r="AR107" s="50"/>
      <c r="AS107" s="48">
        <v>0</v>
      </c>
      <c r="AT107" s="49"/>
      <c r="AU107" s="49"/>
      <c r="AV107" s="49"/>
      <c r="AW107" s="50"/>
      <c r="AX107" s="48">
        <v>0</v>
      </c>
      <c r="AY107" s="49"/>
      <c r="AZ107" s="49"/>
      <c r="BA107" s="50"/>
      <c r="BB107" s="48">
        <f t="shared" si="6"/>
        <v>8133560</v>
      </c>
      <c r="BC107" s="49"/>
      <c r="BD107" s="49"/>
      <c r="BE107" s="49"/>
      <c r="BF107" s="50"/>
      <c r="BG107" s="48">
        <v>4000000</v>
      </c>
      <c r="BH107" s="49"/>
      <c r="BI107" s="49"/>
      <c r="BJ107" s="49"/>
      <c r="BK107" s="50"/>
      <c r="BL107" s="48">
        <v>0</v>
      </c>
      <c r="BM107" s="49"/>
      <c r="BN107" s="49"/>
      <c r="BO107" s="49"/>
      <c r="BP107" s="50"/>
      <c r="BQ107" s="48">
        <v>0</v>
      </c>
      <c r="BR107" s="49"/>
      <c r="BS107" s="49"/>
      <c r="BT107" s="50"/>
      <c r="BU107" s="48">
        <f t="shared" si="7"/>
        <v>4000000</v>
      </c>
      <c r="BV107" s="49"/>
      <c r="BW107" s="49"/>
      <c r="BX107" s="49"/>
      <c r="BY107" s="50"/>
    </row>
    <row r="108" spans="1:79" s="25" customFormat="1" ht="12.75" customHeight="1">
      <c r="A108" s="40">
        <v>9</v>
      </c>
      <c r="B108" s="41"/>
      <c r="C108" s="41"/>
      <c r="D108" s="33" t="s">
        <v>179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5"/>
      <c r="U108" s="48">
        <v>387907.68</v>
      </c>
      <c r="V108" s="49"/>
      <c r="W108" s="49"/>
      <c r="X108" s="49"/>
      <c r="Y108" s="50"/>
      <c r="Z108" s="48">
        <v>0</v>
      </c>
      <c r="AA108" s="49"/>
      <c r="AB108" s="49"/>
      <c r="AC108" s="49"/>
      <c r="AD108" s="50"/>
      <c r="AE108" s="48">
        <v>0</v>
      </c>
      <c r="AF108" s="49"/>
      <c r="AG108" s="49"/>
      <c r="AH108" s="50"/>
      <c r="AI108" s="48">
        <f t="shared" si="5"/>
        <v>387907.68</v>
      </c>
      <c r="AJ108" s="49"/>
      <c r="AK108" s="49"/>
      <c r="AL108" s="49"/>
      <c r="AM108" s="50"/>
      <c r="AN108" s="48">
        <v>616651.19999999995</v>
      </c>
      <c r="AO108" s="49"/>
      <c r="AP108" s="49"/>
      <c r="AQ108" s="49"/>
      <c r="AR108" s="50"/>
      <c r="AS108" s="48">
        <v>0</v>
      </c>
      <c r="AT108" s="49"/>
      <c r="AU108" s="49"/>
      <c r="AV108" s="49"/>
      <c r="AW108" s="50"/>
      <c r="AX108" s="48">
        <v>0</v>
      </c>
      <c r="AY108" s="49"/>
      <c r="AZ108" s="49"/>
      <c r="BA108" s="50"/>
      <c r="BB108" s="48">
        <f t="shared" si="6"/>
        <v>616651.19999999995</v>
      </c>
      <c r="BC108" s="49"/>
      <c r="BD108" s="49"/>
      <c r="BE108" s="49"/>
      <c r="BF108" s="50"/>
      <c r="BG108" s="48">
        <v>649000</v>
      </c>
      <c r="BH108" s="49"/>
      <c r="BI108" s="49"/>
      <c r="BJ108" s="49"/>
      <c r="BK108" s="50"/>
      <c r="BL108" s="48">
        <v>0</v>
      </c>
      <c r="BM108" s="49"/>
      <c r="BN108" s="49"/>
      <c r="BO108" s="49"/>
      <c r="BP108" s="50"/>
      <c r="BQ108" s="48">
        <v>0</v>
      </c>
      <c r="BR108" s="49"/>
      <c r="BS108" s="49"/>
      <c r="BT108" s="50"/>
      <c r="BU108" s="48">
        <f t="shared" si="7"/>
        <v>649000</v>
      </c>
      <c r="BV108" s="49"/>
      <c r="BW108" s="49"/>
      <c r="BX108" s="49"/>
      <c r="BY108" s="50"/>
    </row>
    <row r="109" spans="1:79" s="25" customFormat="1" ht="25.5" customHeight="1">
      <c r="A109" s="40">
        <v>10</v>
      </c>
      <c r="B109" s="41"/>
      <c r="C109" s="41"/>
      <c r="D109" s="33" t="s">
        <v>180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5"/>
      <c r="U109" s="48">
        <v>1493299.62</v>
      </c>
      <c r="V109" s="49"/>
      <c r="W109" s="49"/>
      <c r="X109" s="49"/>
      <c r="Y109" s="50"/>
      <c r="Z109" s="48">
        <v>0</v>
      </c>
      <c r="AA109" s="49"/>
      <c r="AB109" s="49"/>
      <c r="AC109" s="49"/>
      <c r="AD109" s="50"/>
      <c r="AE109" s="48">
        <v>0</v>
      </c>
      <c r="AF109" s="49"/>
      <c r="AG109" s="49"/>
      <c r="AH109" s="50"/>
      <c r="AI109" s="48">
        <f t="shared" si="5"/>
        <v>1493299.62</v>
      </c>
      <c r="AJ109" s="49"/>
      <c r="AK109" s="49"/>
      <c r="AL109" s="49"/>
      <c r="AM109" s="50"/>
      <c r="AN109" s="48">
        <v>1248750</v>
      </c>
      <c r="AO109" s="49"/>
      <c r="AP109" s="49"/>
      <c r="AQ109" s="49"/>
      <c r="AR109" s="50"/>
      <c r="AS109" s="48">
        <v>0</v>
      </c>
      <c r="AT109" s="49"/>
      <c r="AU109" s="49"/>
      <c r="AV109" s="49"/>
      <c r="AW109" s="50"/>
      <c r="AX109" s="48">
        <v>0</v>
      </c>
      <c r="AY109" s="49"/>
      <c r="AZ109" s="49"/>
      <c r="BA109" s="50"/>
      <c r="BB109" s="48">
        <f t="shared" si="6"/>
        <v>1248750</v>
      </c>
      <c r="BC109" s="49"/>
      <c r="BD109" s="49"/>
      <c r="BE109" s="49"/>
      <c r="BF109" s="50"/>
      <c r="BG109" s="48">
        <v>1300000</v>
      </c>
      <c r="BH109" s="49"/>
      <c r="BI109" s="49"/>
      <c r="BJ109" s="49"/>
      <c r="BK109" s="50"/>
      <c r="BL109" s="48">
        <v>0</v>
      </c>
      <c r="BM109" s="49"/>
      <c r="BN109" s="49"/>
      <c r="BO109" s="49"/>
      <c r="BP109" s="50"/>
      <c r="BQ109" s="48">
        <v>0</v>
      </c>
      <c r="BR109" s="49"/>
      <c r="BS109" s="49"/>
      <c r="BT109" s="50"/>
      <c r="BU109" s="48">
        <f t="shared" si="7"/>
        <v>1300000</v>
      </c>
      <c r="BV109" s="49"/>
      <c r="BW109" s="49"/>
      <c r="BX109" s="49"/>
      <c r="BY109" s="50"/>
    </row>
    <row r="110" spans="1:79" s="25" customFormat="1" ht="12.75" customHeight="1">
      <c r="A110" s="40">
        <v>11</v>
      </c>
      <c r="B110" s="41"/>
      <c r="C110" s="41"/>
      <c r="D110" s="33" t="s">
        <v>181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5"/>
      <c r="U110" s="48">
        <v>155000</v>
      </c>
      <c r="V110" s="49"/>
      <c r="W110" s="49"/>
      <c r="X110" s="49"/>
      <c r="Y110" s="50"/>
      <c r="Z110" s="48">
        <v>0</v>
      </c>
      <c r="AA110" s="49"/>
      <c r="AB110" s="49"/>
      <c r="AC110" s="49"/>
      <c r="AD110" s="50"/>
      <c r="AE110" s="48">
        <v>0</v>
      </c>
      <c r="AF110" s="49"/>
      <c r="AG110" s="49"/>
      <c r="AH110" s="50"/>
      <c r="AI110" s="48">
        <f t="shared" si="5"/>
        <v>155000</v>
      </c>
      <c r="AJ110" s="49"/>
      <c r="AK110" s="49"/>
      <c r="AL110" s="49"/>
      <c r="AM110" s="50"/>
      <c r="AN110" s="48">
        <v>199834</v>
      </c>
      <c r="AO110" s="49"/>
      <c r="AP110" s="49"/>
      <c r="AQ110" s="49"/>
      <c r="AR110" s="50"/>
      <c r="AS110" s="48">
        <v>0</v>
      </c>
      <c r="AT110" s="49"/>
      <c r="AU110" s="49"/>
      <c r="AV110" s="49"/>
      <c r="AW110" s="50"/>
      <c r="AX110" s="48">
        <v>0</v>
      </c>
      <c r="AY110" s="49"/>
      <c r="AZ110" s="49"/>
      <c r="BA110" s="50"/>
      <c r="BB110" s="48">
        <f t="shared" si="6"/>
        <v>199834</v>
      </c>
      <c r="BC110" s="49"/>
      <c r="BD110" s="49"/>
      <c r="BE110" s="49"/>
      <c r="BF110" s="50"/>
      <c r="BG110" s="48">
        <v>150000</v>
      </c>
      <c r="BH110" s="49"/>
      <c r="BI110" s="49"/>
      <c r="BJ110" s="49"/>
      <c r="BK110" s="50"/>
      <c r="BL110" s="48">
        <v>0</v>
      </c>
      <c r="BM110" s="49"/>
      <c r="BN110" s="49"/>
      <c r="BO110" s="49"/>
      <c r="BP110" s="50"/>
      <c r="BQ110" s="48">
        <v>0</v>
      </c>
      <c r="BR110" s="49"/>
      <c r="BS110" s="49"/>
      <c r="BT110" s="50"/>
      <c r="BU110" s="48">
        <f t="shared" si="7"/>
        <v>150000</v>
      </c>
      <c r="BV110" s="49"/>
      <c r="BW110" s="49"/>
      <c r="BX110" s="49"/>
      <c r="BY110" s="50"/>
    </row>
    <row r="111" spans="1:79" s="25" customFormat="1" ht="38.25" customHeight="1">
      <c r="A111" s="40">
        <v>12</v>
      </c>
      <c r="B111" s="41"/>
      <c r="C111" s="41"/>
      <c r="D111" s="33" t="s">
        <v>182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5"/>
      <c r="U111" s="48">
        <v>0</v>
      </c>
      <c r="V111" s="49"/>
      <c r="W111" s="49"/>
      <c r="X111" s="49"/>
      <c r="Y111" s="50"/>
      <c r="Z111" s="48">
        <v>0</v>
      </c>
      <c r="AA111" s="49"/>
      <c r="AB111" s="49"/>
      <c r="AC111" s="49"/>
      <c r="AD111" s="50"/>
      <c r="AE111" s="48">
        <v>0</v>
      </c>
      <c r="AF111" s="49"/>
      <c r="AG111" s="49"/>
      <c r="AH111" s="50"/>
      <c r="AI111" s="48">
        <f t="shared" si="5"/>
        <v>0</v>
      </c>
      <c r="AJ111" s="49"/>
      <c r="AK111" s="49"/>
      <c r="AL111" s="49"/>
      <c r="AM111" s="50"/>
      <c r="AN111" s="48">
        <v>500000</v>
      </c>
      <c r="AO111" s="49"/>
      <c r="AP111" s="49"/>
      <c r="AQ111" s="49"/>
      <c r="AR111" s="50"/>
      <c r="AS111" s="48">
        <v>0</v>
      </c>
      <c r="AT111" s="49"/>
      <c r="AU111" s="49"/>
      <c r="AV111" s="49"/>
      <c r="AW111" s="50"/>
      <c r="AX111" s="48">
        <v>0</v>
      </c>
      <c r="AY111" s="49"/>
      <c r="AZ111" s="49"/>
      <c r="BA111" s="50"/>
      <c r="BB111" s="48">
        <f t="shared" si="6"/>
        <v>500000</v>
      </c>
      <c r="BC111" s="49"/>
      <c r="BD111" s="49"/>
      <c r="BE111" s="49"/>
      <c r="BF111" s="50"/>
      <c r="BG111" s="48">
        <v>0</v>
      </c>
      <c r="BH111" s="49"/>
      <c r="BI111" s="49"/>
      <c r="BJ111" s="49"/>
      <c r="BK111" s="50"/>
      <c r="BL111" s="48">
        <v>0</v>
      </c>
      <c r="BM111" s="49"/>
      <c r="BN111" s="49"/>
      <c r="BO111" s="49"/>
      <c r="BP111" s="50"/>
      <c r="BQ111" s="48">
        <v>0</v>
      </c>
      <c r="BR111" s="49"/>
      <c r="BS111" s="49"/>
      <c r="BT111" s="50"/>
      <c r="BU111" s="48">
        <f t="shared" si="7"/>
        <v>0</v>
      </c>
      <c r="BV111" s="49"/>
      <c r="BW111" s="49"/>
      <c r="BX111" s="49"/>
      <c r="BY111" s="50"/>
    </row>
    <row r="112" spans="1:79" s="25" customFormat="1" ht="25.5" customHeight="1">
      <c r="A112" s="40">
        <v>13</v>
      </c>
      <c r="B112" s="41"/>
      <c r="C112" s="41"/>
      <c r="D112" s="33" t="s">
        <v>183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5"/>
      <c r="U112" s="48">
        <v>4232021.5</v>
      </c>
      <c r="V112" s="49"/>
      <c r="W112" s="49"/>
      <c r="X112" s="49"/>
      <c r="Y112" s="50"/>
      <c r="Z112" s="48">
        <v>0</v>
      </c>
      <c r="AA112" s="49"/>
      <c r="AB112" s="49"/>
      <c r="AC112" s="49"/>
      <c r="AD112" s="50"/>
      <c r="AE112" s="48">
        <v>0</v>
      </c>
      <c r="AF112" s="49"/>
      <c r="AG112" s="49"/>
      <c r="AH112" s="50"/>
      <c r="AI112" s="48">
        <f t="shared" si="5"/>
        <v>4232021.5</v>
      </c>
      <c r="AJ112" s="49"/>
      <c r="AK112" s="49"/>
      <c r="AL112" s="49"/>
      <c r="AM112" s="50"/>
      <c r="AN112" s="48">
        <v>4735620</v>
      </c>
      <c r="AO112" s="49"/>
      <c r="AP112" s="49"/>
      <c r="AQ112" s="49"/>
      <c r="AR112" s="50"/>
      <c r="AS112" s="48">
        <v>0</v>
      </c>
      <c r="AT112" s="49"/>
      <c r="AU112" s="49"/>
      <c r="AV112" s="49"/>
      <c r="AW112" s="50"/>
      <c r="AX112" s="48">
        <v>0</v>
      </c>
      <c r="AY112" s="49"/>
      <c r="AZ112" s="49"/>
      <c r="BA112" s="50"/>
      <c r="BB112" s="48">
        <f t="shared" si="6"/>
        <v>4735620</v>
      </c>
      <c r="BC112" s="49"/>
      <c r="BD112" s="49"/>
      <c r="BE112" s="49"/>
      <c r="BF112" s="50"/>
      <c r="BG112" s="48">
        <v>6000000</v>
      </c>
      <c r="BH112" s="49"/>
      <c r="BI112" s="49"/>
      <c r="BJ112" s="49"/>
      <c r="BK112" s="50"/>
      <c r="BL112" s="48">
        <v>0</v>
      </c>
      <c r="BM112" s="49"/>
      <c r="BN112" s="49"/>
      <c r="BO112" s="49"/>
      <c r="BP112" s="50"/>
      <c r="BQ112" s="48">
        <v>0</v>
      </c>
      <c r="BR112" s="49"/>
      <c r="BS112" s="49"/>
      <c r="BT112" s="50"/>
      <c r="BU112" s="48">
        <f t="shared" si="7"/>
        <v>6000000</v>
      </c>
      <c r="BV112" s="49"/>
      <c r="BW112" s="49"/>
      <c r="BX112" s="49"/>
      <c r="BY112" s="50"/>
    </row>
    <row r="113" spans="1:77" s="25" customFormat="1" ht="38.25" customHeight="1">
      <c r="A113" s="40">
        <v>14</v>
      </c>
      <c r="B113" s="41"/>
      <c r="C113" s="41"/>
      <c r="D113" s="33" t="s">
        <v>184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5"/>
      <c r="U113" s="48">
        <v>57063</v>
      </c>
      <c r="V113" s="49"/>
      <c r="W113" s="49"/>
      <c r="X113" s="49"/>
      <c r="Y113" s="50"/>
      <c r="Z113" s="48">
        <v>0</v>
      </c>
      <c r="AA113" s="49"/>
      <c r="AB113" s="49"/>
      <c r="AC113" s="49"/>
      <c r="AD113" s="50"/>
      <c r="AE113" s="48">
        <v>0</v>
      </c>
      <c r="AF113" s="49"/>
      <c r="AG113" s="49"/>
      <c r="AH113" s="50"/>
      <c r="AI113" s="48">
        <f t="shared" si="5"/>
        <v>57063</v>
      </c>
      <c r="AJ113" s="49"/>
      <c r="AK113" s="49"/>
      <c r="AL113" s="49"/>
      <c r="AM113" s="50"/>
      <c r="AN113" s="48">
        <v>111118</v>
      </c>
      <c r="AO113" s="49"/>
      <c r="AP113" s="49"/>
      <c r="AQ113" s="49"/>
      <c r="AR113" s="50"/>
      <c r="AS113" s="48">
        <v>0</v>
      </c>
      <c r="AT113" s="49"/>
      <c r="AU113" s="49"/>
      <c r="AV113" s="49"/>
      <c r="AW113" s="50"/>
      <c r="AX113" s="48">
        <v>0</v>
      </c>
      <c r="AY113" s="49"/>
      <c r="AZ113" s="49"/>
      <c r="BA113" s="50"/>
      <c r="BB113" s="48">
        <f t="shared" si="6"/>
        <v>111118</v>
      </c>
      <c r="BC113" s="49"/>
      <c r="BD113" s="49"/>
      <c r="BE113" s="49"/>
      <c r="BF113" s="50"/>
      <c r="BG113" s="48">
        <v>112000</v>
      </c>
      <c r="BH113" s="49"/>
      <c r="BI113" s="49"/>
      <c r="BJ113" s="49"/>
      <c r="BK113" s="50"/>
      <c r="BL113" s="48">
        <v>0</v>
      </c>
      <c r="BM113" s="49"/>
      <c r="BN113" s="49"/>
      <c r="BO113" s="49"/>
      <c r="BP113" s="50"/>
      <c r="BQ113" s="48">
        <v>0</v>
      </c>
      <c r="BR113" s="49"/>
      <c r="BS113" s="49"/>
      <c r="BT113" s="50"/>
      <c r="BU113" s="48">
        <f t="shared" si="7"/>
        <v>112000</v>
      </c>
      <c r="BV113" s="49"/>
      <c r="BW113" s="49"/>
      <c r="BX113" s="49"/>
      <c r="BY113" s="50"/>
    </row>
    <row r="114" spans="1:77" s="25" customFormat="1" ht="12.75" customHeight="1">
      <c r="A114" s="40">
        <v>15</v>
      </c>
      <c r="B114" s="41"/>
      <c r="C114" s="41"/>
      <c r="D114" s="33" t="s">
        <v>185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5"/>
      <c r="U114" s="48">
        <v>4501767.43</v>
      </c>
      <c r="V114" s="49"/>
      <c r="W114" s="49"/>
      <c r="X114" s="49"/>
      <c r="Y114" s="50"/>
      <c r="Z114" s="48">
        <v>0</v>
      </c>
      <c r="AA114" s="49"/>
      <c r="AB114" s="49"/>
      <c r="AC114" s="49"/>
      <c r="AD114" s="50"/>
      <c r="AE114" s="48">
        <v>0</v>
      </c>
      <c r="AF114" s="49"/>
      <c r="AG114" s="49"/>
      <c r="AH114" s="50"/>
      <c r="AI114" s="48">
        <f t="shared" si="5"/>
        <v>4501767.43</v>
      </c>
      <c r="AJ114" s="49"/>
      <c r="AK114" s="49"/>
      <c r="AL114" s="49"/>
      <c r="AM114" s="50"/>
      <c r="AN114" s="48">
        <v>4703679</v>
      </c>
      <c r="AO114" s="49"/>
      <c r="AP114" s="49"/>
      <c r="AQ114" s="49"/>
      <c r="AR114" s="50"/>
      <c r="AS114" s="48">
        <v>0</v>
      </c>
      <c r="AT114" s="49"/>
      <c r="AU114" s="49"/>
      <c r="AV114" s="49"/>
      <c r="AW114" s="50"/>
      <c r="AX114" s="48">
        <v>0</v>
      </c>
      <c r="AY114" s="49"/>
      <c r="AZ114" s="49"/>
      <c r="BA114" s="50"/>
      <c r="BB114" s="48">
        <f t="shared" si="6"/>
        <v>4703679</v>
      </c>
      <c r="BC114" s="49"/>
      <c r="BD114" s="49"/>
      <c r="BE114" s="49"/>
      <c r="BF114" s="50"/>
      <c r="BG114" s="48">
        <v>4557990</v>
      </c>
      <c r="BH114" s="49"/>
      <c r="BI114" s="49"/>
      <c r="BJ114" s="49"/>
      <c r="BK114" s="50"/>
      <c r="BL114" s="48">
        <v>0</v>
      </c>
      <c r="BM114" s="49"/>
      <c r="BN114" s="49"/>
      <c r="BO114" s="49"/>
      <c r="BP114" s="50"/>
      <c r="BQ114" s="48">
        <v>0</v>
      </c>
      <c r="BR114" s="49"/>
      <c r="BS114" s="49"/>
      <c r="BT114" s="50"/>
      <c r="BU114" s="48">
        <f t="shared" si="7"/>
        <v>4557990</v>
      </c>
      <c r="BV114" s="49"/>
      <c r="BW114" s="49"/>
      <c r="BX114" s="49"/>
      <c r="BY114" s="50"/>
    </row>
    <row r="115" spans="1:77" s="25" customFormat="1" ht="25.5" customHeight="1">
      <c r="A115" s="40">
        <v>16</v>
      </c>
      <c r="B115" s="41"/>
      <c r="C115" s="41"/>
      <c r="D115" s="33" t="s">
        <v>186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5"/>
      <c r="U115" s="48">
        <v>535313.84</v>
      </c>
      <c r="V115" s="49"/>
      <c r="W115" s="49"/>
      <c r="X115" s="49"/>
      <c r="Y115" s="50"/>
      <c r="Z115" s="48">
        <v>0</v>
      </c>
      <c r="AA115" s="49"/>
      <c r="AB115" s="49"/>
      <c r="AC115" s="49"/>
      <c r="AD115" s="50"/>
      <c r="AE115" s="48">
        <v>0</v>
      </c>
      <c r="AF115" s="49"/>
      <c r="AG115" s="49"/>
      <c r="AH115" s="50"/>
      <c r="AI115" s="48">
        <f t="shared" si="5"/>
        <v>535313.84</v>
      </c>
      <c r="AJ115" s="49"/>
      <c r="AK115" s="49"/>
      <c r="AL115" s="49"/>
      <c r="AM115" s="50"/>
      <c r="AN115" s="48">
        <v>920048</v>
      </c>
      <c r="AO115" s="49"/>
      <c r="AP115" s="49"/>
      <c r="AQ115" s="49"/>
      <c r="AR115" s="50"/>
      <c r="AS115" s="48">
        <v>0</v>
      </c>
      <c r="AT115" s="49"/>
      <c r="AU115" s="49"/>
      <c r="AV115" s="49"/>
      <c r="AW115" s="50"/>
      <c r="AX115" s="48">
        <v>0</v>
      </c>
      <c r="AY115" s="49"/>
      <c r="AZ115" s="49"/>
      <c r="BA115" s="50"/>
      <c r="BB115" s="48">
        <f t="shared" si="6"/>
        <v>920048</v>
      </c>
      <c r="BC115" s="49"/>
      <c r="BD115" s="49"/>
      <c r="BE115" s="49"/>
      <c r="BF115" s="50"/>
      <c r="BG115" s="48">
        <v>514000</v>
      </c>
      <c r="BH115" s="49"/>
      <c r="BI115" s="49"/>
      <c r="BJ115" s="49"/>
      <c r="BK115" s="50"/>
      <c r="BL115" s="48">
        <v>0</v>
      </c>
      <c r="BM115" s="49"/>
      <c r="BN115" s="49"/>
      <c r="BO115" s="49"/>
      <c r="BP115" s="50"/>
      <c r="BQ115" s="48">
        <v>0</v>
      </c>
      <c r="BR115" s="49"/>
      <c r="BS115" s="49"/>
      <c r="BT115" s="50"/>
      <c r="BU115" s="48">
        <f t="shared" si="7"/>
        <v>514000</v>
      </c>
      <c r="BV115" s="49"/>
      <c r="BW115" s="49"/>
      <c r="BX115" s="49"/>
      <c r="BY115" s="50"/>
    </row>
    <row r="116" spans="1:77" s="25" customFormat="1" ht="38.25" customHeight="1">
      <c r="A116" s="40">
        <v>17</v>
      </c>
      <c r="B116" s="41"/>
      <c r="C116" s="41"/>
      <c r="D116" s="33" t="s">
        <v>187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5"/>
      <c r="U116" s="48">
        <v>73489094.420000002</v>
      </c>
      <c r="V116" s="49"/>
      <c r="W116" s="49"/>
      <c r="X116" s="49"/>
      <c r="Y116" s="50"/>
      <c r="Z116" s="48">
        <v>0</v>
      </c>
      <c r="AA116" s="49"/>
      <c r="AB116" s="49"/>
      <c r="AC116" s="49"/>
      <c r="AD116" s="50"/>
      <c r="AE116" s="48">
        <v>0</v>
      </c>
      <c r="AF116" s="49"/>
      <c r="AG116" s="49"/>
      <c r="AH116" s="50"/>
      <c r="AI116" s="48">
        <f t="shared" si="5"/>
        <v>73489094.420000002</v>
      </c>
      <c r="AJ116" s="49"/>
      <c r="AK116" s="49"/>
      <c r="AL116" s="49"/>
      <c r="AM116" s="50"/>
      <c r="AN116" s="48">
        <v>114554370</v>
      </c>
      <c r="AO116" s="49"/>
      <c r="AP116" s="49"/>
      <c r="AQ116" s="49"/>
      <c r="AR116" s="50"/>
      <c r="AS116" s="48">
        <v>0</v>
      </c>
      <c r="AT116" s="49"/>
      <c r="AU116" s="49"/>
      <c r="AV116" s="49"/>
      <c r="AW116" s="50"/>
      <c r="AX116" s="48">
        <v>0</v>
      </c>
      <c r="AY116" s="49"/>
      <c r="AZ116" s="49"/>
      <c r="BA116" s="50"/>
      <c r="BB116" s="48">
        <f t="shared" si="6"/>
        <v>114554370</v>
      </c>
      <c r="BC116" s="49"/>
      <c r="BD116" s="49"/>
      <c r="BE116" s="49"/>
      <c r="BF116" s="50"/>
      <c r="BG116" s="48">
        <v>81562000</v>
      </c>
      <c r="BH116" s="49"/>
      <c r="BI116" s="49"/>
      <c r="BJ116" s="49"/>
      <c r="BK116" s="50"/>
      <c r="BL116" s="48">
        <v>0</v>
      </c>
      <c r="BM116" s="49"/>
      <c r="BN116" s="49"/>
      <c r="BO116" s="49"/>
      <c r="BP116" s="50"/>
      <c r="BQ116" s="48">
        <v>0</v>
      </c>
      <c r="BR116" s="49"/>
      <c r="BS116" s="49"/>
      <c r="BT116" s="50"/>
      <c r="BU116" s="48">
        <f t="shared" si="7"/>
        <v>81562000</v>
      </c>
      <c r="BV116" s="49"/>
      <c r="BW116" s="49"/>
      <c r="BX116" s="49"/>
      <c r="BY116" s="50"/>
    </row>
    <row r="117" spans="1:77" s="25" customFormat="1" ht="12.75" customHeight="1">
      <c r="A117" s="40">
        <v>18</v>
      </c>
      <c r="B117" s="41"/>
      <c r="C117" s="41"/>
      <c r="D117" s="33" t="s">
        <v>188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5"/>
      <c r="U117" s="48">
        <v>1802259.51</v>
      </c>
      <c r="V117" s="49"/>
      <c r="W117" s="49"/>
      <c r="X117" s="49"/>
      <c r="Y117" s="50"/>
      <c r="Z117" s="48">
        <v>0</v>
      </c>
      <c r="AA117" s="49"/>
      <c r="AB117" s="49"/>
      <c r="AC117" s="49"/>
      <c r="AD117" s="50"/>
      <c r="AE117" s="48">
        <v>0</v>
      </c>
      <c r="AF117" s="49"/>
      <c r="AG117" s="49"/>
      <c r="AH117" s="50"/>
      <c r="AI117" s="48">
        <f t="shared" si="5"/>
        <v>1802259.51</v>
      </c>
      <c r="AJ117" s="49"/>
      <c r="AK117" s="49"/>
      <c r="AL117" s="49"/>
      <c r="AM117" s="50"/>
      <c r="AN117" s="48">
        <v>41331599.369999997</v>
      </c>
      <c r="AO117" s="49"/>
      <c r="AP117" s="49"/>
      <c r="AQ117" s="49"/>
      <c r="AR117" s="50"/>
      <c r="AS117" s="48">
        <v>0</v>
      </c>
      <c r="AT117" s="49"/>
      <c r="AU117" s="49"/>
      <c r="AV117" s="49"/>
      <c r="AW117" s="50"/>
      <c r="AX117" s="48">
        <v>0</v>
      </c>
      <c r="AY117" s="49"/>
      <c r="AZ117" s="49"/>
      <c r="BA117" s="50"/>
      <c r="BB117" s="48">
        <f t="shared" si="6"/>
        <v>41331599.369999997</v>
      </c>
      <c r="BC117" s="49"/>
      <c r="BD117" s="49"/>
      <c r="BE117" s="49"/>
      <c r="BF117" s="50"/>
      <c r="BG117" s="48">
        <v>0</v>
      </c>
      <c r="BH117" s="49"/>
      <c r="BI117" s="49"/>
      <c r="BJ117" s="49"/>
      <c r="BK117" s="50"/>
      <c r="BL117" s="48">
        <v>0</v>
      </c>
      <c r="BM117" s="49"/>
      <c r="BN117" s="49"/>
      <c r="BO117" s="49"/>
      <c r="BP117" s="50"/>
      <c r="BQ117" s="48">
        <v>0</v>
      </c>
      <c r="BR117" s="49"/>
      <c r="BS117" s="49"/>
      <c r="BT117" s="50"/>
      <c r="BU117" s="48">
        <f t="shared" si="7"/>
        <v>0</v>
      </c>
      <c r="BV117" s="49"/>
      <c r="BW117" s="49"/>
      <c r="BX117" s="49"/>
      <c r="BY117" s="50"/>
    </row>
    <row r="118" spans="1:77" s="25" customFormat="1" ht="12.75" customHeight="1">
      <c r="A118" s="40">
        <v>19</v>
      </c>
      <c r="B118" s="41"/>
      <c r="C118" s="41"/>
      <c r="D118" s="33" t="s">
        <v>189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5"/>
      <c r="U118" s="48">
        <v>0</v>
      </c>
      <c r="V118" s="49"/>
      <c r="W118" s="49"/>
      <c r="X118" s="49"/>
      <c r="Y118" s="50"/>
      <c r="Z118" s="48">
        <v>0</v>
      </c>
      <c r="AA118" s="49"/>
      <c r="AB118" s="49"/>
      <c r="AC118" s="49"/>
      <c r="AD118" s="50"/>
      <c r="AE118" s="48">
        <v>0</v>
      </c>
      <c r="AF118" s="49"/>
      <c r="AG118" s="49"/>
      <c r="AH118" s="50"/>
      <c r="AI118" s="48">
        <f t="shared" si="5"/>
        <v>0</v>
      </c>
      <c r="AJ118" s="49"/>
      <c r="AK118" s="49"/>
      <c r="AL118" s="49"/>
      <c r="AM118" s="50"/>
      <c r="AN118" s="48">
        <v>0</v>
      </c>
      <c r="AO118" s="49"/>
      <c r="AP118" s="49"/>
      <c r="AQ118" s="49"/>
      <c r="AR118" s="50"/>
      <c r="AS118" s="48">
        <v>0</v>
      </c>
      <c r="AT118" s="49"/>
      <c r="AU118" s="49"/>
      <c r="AV118" s="49"/>
      <c r="AW118" s="50"/>
      <c r="AX118" s="48">
        <v>0</v>
      </c>
      <c r="AY118" s="49"/>
      <c r="AZ118" s="49"/>
      <c r="BA118" s="50"/>
      <c r="BB118" s="48">
        <f t="shared" si="6"/>
        <v>0</v>
      </c>
      <c r="BC118" s="49"/>
      <c r="BD118" s="49"/>
      <c r="BE118" s="49"/>
      <c r="BF118" s="50"/>
      <c r="BG118" s="48">
        <v>0</v>
      </c>
      <c r="BH118" s="49"/>
      <c r="BI118" s="49"/>
      <c r="BJ118" s="49"/>
      <c r="BK118" s="50"/>
      <c r="BL118" s="48">
        <v>0</v>
      </c>
      <c r="BM118" s="49"/>
      <c r="BN118" s="49"/>
      <c r="BO118" s="49"/>
      <c r="BP118" s="50"/>
      <c r="BQ118" s="48">
        <v>0</v>
      </c>
      <c r="BR118" s="49"/>
      <c r="BS118" s="49"/>
      <c r="BT118" s="50"/>
      <c r="BU118" s="48">
        <f t="shared" si="7"/>
        <v>0</v>
      </c>
      <c r="BV118" s="49"/>
      <c r="BW118" s="49"/>
      <c r="BX118" s="49"/>
      <c r="BY118" s="50"/>
    </row>
    <row r="119" spans="1:77" s="25" customFormat="1" ht="25.5" customHeight="1">
      <c r="A119" s="40">
        <v>20</v>
      </c>
      <c r="B119" s="41"/>
      <c r="C119" s="41"/>
      <c r="D119" s="33" t="s">
        <v>190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/>
      <c r="U119" s="48">
        <v>596330</v>
      </c>
      <c r="V119" s="49"/>
      <c r="W119" s="49"/>
      <c r="X119" s="49"/>
      <c r="Y119" s="50"/>
      <c r="Z119" s="48">
        <v>0</v>
      </c>
      <c r="AA119" s="49"/>
      <c r="AB119" s="49"/>
      <c r="AC119" s="49"/>
      <c r="AD119" s="50"/>
      <c r="AE119" s="48">
        <v>0</v>
      </c>
      <c r="AF119" s="49"/>
      <c r="AG119" s="49"/>
      <c r="AH119" s="50"/>
      <c r="AI119" s="48">
        <f t="shared" si="5"/>
        <v>596330</v>
      </c>
      <c r="AJ119" s="49"/>
      <c r="AK119" s="49"/>
      <c r="AL119" s="49"/>
      <c r="AM119" s="50"/>
      <c r="AN119" s="48">
        <v>804522</v>
      </c>
      <c r="AO119" s="49"/>
      <c r="AP119" s="49"/>
      <c r="AQ119" s="49"/>
      <c r="AR119" s="50"/>
      <c r="AS119" s="48">
        <v>0</v>
      </c>
      <c r="AT119" s="49"/>
      <c r="AU119" s="49"/>
      <c r="AV119" s="49"/>
      <c r="AW119" s="50"/>
      <c r="AX119" s="48">
        <v>0</v>
      </c>
      <c r="AY119" s="49"/>
      <c r="AZ119" s="49"/>
      <c r="BA119" s="50"/>
      <c r="BB119" s="48">
        <f t="shared" si="6"/>
        <v>804522</v>
      </c>
      <c r="BC119" s="49"/>
      <c r="BD119" s="49"/>
      <c r="BE119" s="49"/>
      <c r="BF119" s="50"/>
      <c r="BG119" s="48">
        <v>900000</v>
      </c>
      <c r="BH119" s="49"/>
      <c r="BI119" s="49"/>
      <c r="BJ119" s="49"/>
      <c r="BK119" s="50"/>
      <c r="BL119" s="48">
        <v>0</v>
      </c>
      <c r="BM119" s="49"/>
      <c r="BN119" s="49"/>
      <c r="BO119" s="49"/>
      <c r="BP119" s="50"/>
      <c r="BQ119" s="48">
        <v>0</v>
      </c>
      <c r="BR119" s="49"/>
      <c r="BS119" s="49"/>
      <c r="BT119" s="50"/>
      <c r="BU119" s="48">
        <f t="shared" si="7"/>
        <v>900000</v>
      </c>
      <c r="BV119" s="49"/>
      <c r="BW119" s="49"/>
      <c r="BX119" s="49"/>
      <c r="BY119" s="50"/>
    </row>
    <row r="120" spans="1:77" s="25" customFormat="1" ht="12.75" customHeight="1">
      <c r="A120" s="40">
        <v>21</v>
      </c>
      <c r="B120" s="41"/>
      <c r="C120" s="41"/>
      <c r="D120" s="33" t="s">
        <v>191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5"/>
      <c r="U120" s="48">
        <v>553510.24</v>
      </c>
      <c r="V120" s="49"/>
      <c r="W120" s="49"/>
      <c r="X120" s="49"/>
      <c r="Y120" s="50"/>
      <c r="Z120" s="48">
        <v>0</v>
      </c>
      <c r="AA120" s="49"/>
      <c r="AB120" s="49"/>
      <c r="AC120" s="49"/>
      <c r="AD120" s="50"/>
      <c r="AE120" s="48">
        <v>0</v>
      </c>
      <c r="AF120" s="49"/>
      <c r="AG120" s="49"/>
      <c r="AH120" s="50"/>
      <c r="AI120" s="48">
        <f t="shared" si="5"/>
        <v>553510.24</v>
      </c>
      <c r="AJ120" s="49"/>
      <c r="AK120" s="49"/>
      <c r="AL120" s="49"/>
      <c r="AM120" s="50"/>
      <c r="AN120" s="48">
        <v>914034.86</v>
      </c>
      <c r="AO120" s="49"/>
      <c r="AP120" s="49"/>
      <c r="AQ120" s="49"/>
      <c r="AR120" s="50"/>
      <c r="AS120" s="48">
        <v>0</v>
      </c>
      <c r="AT120" s="49"/>
      <c r="AU120" s="49"/>
      <c r="AV120" s="49"/>
      <c r="AW120" s="50"/>
      <c r="AX120" s="48">
        <v>0</v>
      </c>
      <c r="AY120" s="49"/>
      <c r="AZ120" s="49"/>
      <c r="BA120" s="50"/>
      <c r="BB120" s="48">
        <f t="shared" si="6"/>
        <v>914034.86</v>
      </c>
      <c r="BC120" s="49"/>
      <c r="BD120" s="49"/>
      <c r="BE120" s="49"/>
      <c r="BF120" s="50"/>
      <c r="BG120" s="48">
        <v>719510</v>
      </c>
      <c r="BH120" s="49"/>
      <c r="BI120" s="49"/>
      <c r="BJ120" s="49"/>
      <c r="BK120" s="50"/>
      <c r="BL120" s="48">
        <v>0</v>
      </c>
      <c r="BM120" s="49"/>
      <c r="BN120" s="49"/>
      <c r="BO120" s="49"/>
      <c r="BP120" s="50"/>
      <c r="BQ120" s="48">
        <v>0</v>
      </c>
      <c r="BR120" s="49"/>
      <c r="BS120" s="49"/>
      <c r="BT120" s="50"/>
      <c r="BU120" s="48">
        <f t="shared" si="7"/>
        <v>719510</v>
      </c>
      <c r="BV120" s="49"/>
      <c r="BW120" s="49"/>
      <c r="BX120" s="49"/>
      <c r="BY120" s="50"/>
    </row>
    <row r="121" spans="1:77" s="25" customFormat="1" ht="25.5" customHeight="1">
      <c r="A121" s="40">
        <v>22</v>
      </c>
      <c r="B121" s="41"/>
      <c r="C121" s="41"/>
      <c r="D121" s="33" t="s">
        <v>192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5"/>
      <c r="U121" s="48">
        <v>10991216</v>
      </c>
      <c r="V121" s="49"/>
      <c r="W121" s="49"/>
      <c r="X121" s="49"/>
      <c r="Y121" s="50"/>
      <c r="Z121" s="48">
        <v>0</v>
      </c>
      <c r="AA121" s="49"/>
      <c r="AB121" s="49"/>
      <c r="AC121" s="49"/>
      <c r="AD121" s="50"/>
      <c r="AE121" s="48">
        <v>0</v>
      </c>
      <c r="AF121" s="49"/>
      <c r="AG121" s="49"/>
      <c r="AH121" s="50"/>
      <c r="AI121" s="48">
        <f t="shared" si="5"/>
        <v>10991216</v>
      </c>
      <c r="AJ121" s="49"/>
      <c r="AK121" s="49"/>
      <c r="AL121" s="49"/>
      <c r="AM121" s="50"/>
      <c r="AN121" s="48">
        <v>13044225</v>
      </c>
      <c r="AO121" s="49"/>
      <c r="AP121" s="49"/>
      <c r="AQ121" s="49"/>
      <c r="AR121" s="50"/>
      <c r="AS121" s="48">
        <v>0</v>
      </c>
      <c r="AT121" s="49"/>
      <c r="AU121" s="49"/>
      <c r="AV121" s="49"/>
      <c r="AW121" s="50"/>
      <c r="AX121" s="48">
        <v>0</v>
      </c>
      <c r="AY121" s="49"/>
      <c r="AZ121" s="49"/>
      <c r="BA121" s="50"/>
      <c r="BB121" s="48">
        <f t="shared" si="6"/>
        <v>13044225</v>
      </c>
      <c r="BC121" s="49"/>
      <c r="BD121" s="49"/>
      <c r="BE121" s="49"/>
      <c r="BF121" s="50"/>
      <c r="BG121" s="48">
        <v>13365000</v>
      </c>
      <c r="BH121" s="49"/>
      <c r="BI121" s="49"/>
      <c r="BJ121" s="49"/>
      <c r="BK121" s="50"/>
      <c r="BL121" s="48">
        <v>0</v>
      </c>
      <c r="BM121" s="49"/>
      <c r="BN121" s="49"/>
      <c r="BO121" s="49"/>
      <c r="BP121" s="50"/>
      <c r="BQ121" s="48">
        <v>0</v>
      </c>
      <c r="BR121" s="49"/>
      <c r="BS121" s="49"/>
      <c r="BT121" s="50"/>
      <c r="BU121" s="48">
        <f t="shared" si="7"/>
        <v>13365000</v>
      </c>
      <c r="BV121" s="49"/>
      <c r="BW121" s="49"/>
      <c r="BX121" s="49"/>
      <c r="BY121" s="50"/>
    </row>
    <row r="122" spans="1:77" s="25" customFormat="1" ht="12.75" customHeight="1">
      <c r="A122" s="40">
        <v>23</v>
      </c>
      <c r="B122" s="41"/>
      <c r="C122" s="41"/>
      <c r="D122" s="33" t="s">
        <v>193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5"/>
      <c r="U122" s="48">
        <v>12375.14</v>
      </c>
      <c r="V122" s="49"/>
      <c r="W122" s="49"/>
      <c r="X122" s="49"/>
      <c r="Y122" s="50"/>
      <c r="Z122" s="48">
        <v>0</v>
      </c>
      <c r="AA122" s="49"/>
      <c r="AB122" s="49"/>
      <c r="AC122" s="49"/>
      <c r="AD122" s="50"/>
      <c r="AE122" s="48">
        <v>0</v>
      </c>
      <c r="AF122" s="49"/>
      <c r="AG122" s="49"/>
      <c r="AH122" s="50"/>
      <c r="AI122" s="48">
        <f t="shared" si="5"/>
        <v>12375.14</v>
      </c>
      <c r="AJ122" s="49"/>
      <c r="AK122" s="49"/>
      <c r="AL122" s="49"/>
      <c r="AM122" s="50"/>
      <c r="AN122" s="48">
        <v>0</v>
      </c>
      <c r="AO122" s="49"/>
      <c r="AP122" s="49"/>
      <c r="AQ122" s="49"/>
      <c r="AR122" s="50"/>
      <c r="AS122" s="48">
        <v>0</v>
      </c>
      <c r="AT122" s="49"/>
      <c r="AU122" s="49"/>
      <c r="AV122" s="49"/>
      <c r="AW122" s="50"/>
      <c r="AX122" s="48">
        <v>0</v>
      </c>
      <c r="AY122" s="49"/>
      <c r="AZ122" s="49"/>
      <c r="BA122" s="50"/>
      <c r="BB122" s="48">
        <f t="shared" si="6"/>
        <v>0</v>
      </c>
      <c r="BC122" s="49"/>
      <c r="BD122" s="49"/>
      <c r="BE122" s="49"/>
      <c r="BF122" s="50"/>
      <c r="BG122" s="48">
        <v>0</v>
      </c>
      <c r="BH122" s="49"/>
      <c r="BI122" s="49"/>
      <c r="BJ122" s="49"/>
      <c r="BK122" s="50"/>
      <c r="BL122" s="48">
        <v>0</v>
      </c>
      <c r="BM122" s="49"/>
      <c r="BN122" s="49"/>
      <c r="BO122" s="49"/>
      <c r="BP122" s="50"/>
      <c r="BQ122" s="48">
        <v>0</v>
      </c>
      <c r="BR122" s="49"/>
      <c r="BS122" s="49"/>
      <c r="BT122" s="50"/>
      <c r="BU122" s="48">
        <f t="shared" si="7"/>
        <v>0</v>
      </c>
      <c r="BV122" s="49"/>
      <c r="BW122" s="49"/>
      <c r="BX122" s="49"/>
      <c r="BY122" s="50"/>
    </row>
    <row r="123" spans="1:77" s="25" customFormat="1" ht="12.75" customHeight="1">
      <c r="A123" s="40">
        <v>24</v>
      </c>
      <c r="B123" s="41"/>
      <c r="C123" s="41"/>
      <c r="D123" s="33" t="s">
        <v>194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5"/>
      <c r="U123" s="48">
        <v>0</v>
      </c>
      <c r="V123" s="49"/>
      <c r="W123" s="49"/>
      <c r="X123" s="49"/>
      <c r="Y123" s="50"/>
      <c r="Z123" s="48">
        <v>0</v>
      </c>
      <c r="AA123" s="49"/>
      <c r="AB123" s="49"/>
      <c r="AC123" s="49"/>
      <c r="AD123" s="50"/>
      <c r="AE123" s="48">
        <v>0</v>
      </c>
      <c r="AF123" s="49"/>
      <c r="AG123" s="49"/>
      <c r="AH123" s="50"/>
      <c r="AI123" s="48">
        <f t="shared" si="5"/>
        <v>0</v>
      </c>
      <c r="AJ123" s="49"/>
      <c r="AK123" s="49"/>
      <c r="AL123" s="49"/>
      <c r="AM123" s="50"/>
      <c r="AN123" s="48">
        <v>0</v>
      </c>
      <c r="AO123" s="49"/>
      <c r="AP123" s="49"/>
      <c r="AQ123" s="49"/>
      <c r="AR123" s="50"/>
      <c r="AS123" s="48">
        <v>0</v>
      </c>
      <c r="AT123" s="49"/>
      <c r="AU123" s="49"/>
      <c r="AV123" s="49"/>
      <c r="AW123" s="50"/>
      <c r="AX123" s="48">
        <v>0</v>
      </c>
      <c r="AY123" s="49"/>
      <c r="AZ123" s="49"/>
      <c r="BA123" s="50"/>
      <c r="BB123" s="48">
        <f t="shared" si="6"/>
        <v>0</v>
      </c>
      <c r="BC123" s="49"/>
      <c r="BD123" s="49"/>
      <c r="BE123" s="49"/>
      <c r="BF123" s="50"/>
      <c r="BG123" s="48">
        <v>10000</v>
      </c>
      <c r="BH123" s="49"/>
      <c r="BI123" s="49"/>
      <c r="BJ123" s="49"/>
      <c r="BK123" s="50"/>
      <c r="BL123" s="48">
        <v>0</v>
      </c>
      <c r="BM123" s="49"/>
      <c r="BN123" s="49"/>
      <c r="BO123" s="49"/>
      <c r="BP123" s="50"/>
      <c r="BQ123" s="48">
        <v>0</v>
      </c>
      <c r="BR123" s="49"/>
      <c r="BS123" s="49"/>
      <c r="BT123" s="50"/>
      <c r="BU123" s="48">
        <f t="shared" si="7"/>
        <v>10000</v>
      </c>
      <c r="BV123" s="49"/>
      <c r="BW123" s="49"/>
      <c r="BX123" s="49"/>
      <c r="BY123" s="50"/>
    </row>
    <row r="124" spans="1:77" s="25" customFormat="1" ht="12.75" customHeight="1">
      <c r="A124" s="40">
        <v>25</v>
      </c>
      <c r="B124" s="41"/>
      <c r="C124" s="41"/>
      <c r="D124" s="33" t="s">
        <v>195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5"/>
      <c r="U124" s="48">
        <v>0</v>
      </c>
      <c r="V124" s="49"/>
      <c r="W124" s="49"/>
      <c r="X124" s="49"/>
      <c r="Y124" s="50"/>
      <c r="Z124" s="48">
        <v>0</v>
      </c>
      <c r="AA124" s="49"/>
      <c r="AB124" s="49"/>
      <c r="AC124" s="49"/>
      <c r="AD124" s="50"/>
      <c r="AE124" s="48">
        <v>0</v>
      </c>
      <c r="AF124" s="49"/>
      <c r="AG124" s="49"/>
      <c r="AH124" s="50"/>
      <c r="AI124" s="48">
        <f t="shared" si="5"/>
        <v>0</v>
      </c>
      <c r="AJ124" s="49"/>
      <c r="AK124" s="49"/>
      <c r="AL124" s="49"/>
      <c r="AM124" s="50"/>
      <c r="AN124" s="48">
        <v>381002</v>
      </c>
      <c r="AO124" s="49"/>
      <c r="AP124" s="49"/>
      <c r="AQ124" s="49"/>
      <c r="AR124" s="50"/>
      <c r="AS124" s="48">
        <v>0</v>
      </c>
      <c r="AT124" s="49"/>
      <c r="AU124" s="49"/>
      <c r="AV124" s="49"/>
      <c r="AW124" s="50"/>
      <c r="AX124" s="48">
        <v>0</v>
      </c>
      <c r="AY124" s="49"/>
      <c r="AZ124" s="49"/>
      <c r="BA124" s="50"/>
      <c r="BB124" s="48">
        <f t="shared" si="6"/>
        <v>381002</v>
      </c>
      <c r="BC124" s="49"/>
      <c r="BD124" s="49"/>
      <c r="BE124" s="49"/>
      <c r="BF124" s="50"/>
      <c r="BG124" s="48">
        <v>0</v>
      </c>
      <c r="BH124" s="49"/>
      <c r="BI124" s="49"/>
      <c r="BJ124" s="49"/>
      <c r="BK124" s="50"/>
      <c r="BL124" s="48">
        <v>0</v>
      </c>
      <c r="BM124" s="49"/>
      <c r="BN124" s="49"/>
      <c r="BO124" s="49"/>
      <c r="BP124" s="50"/>
      <c r="BQ124" s="48">
        <v>0</v>
      </c>
      <c r="BR124" s="49"/>
      <c r="BS124" s="49"/>
      <c r="BT124" s="50"/>
      <c r="BU124" s="48">
        <f t="shared" si="7"/>
        <v>0</v>
      </c>
      <c r="BV124" s="49"/>
      <c r="BW124" s="49"/>
      <c r="BX124" s="49"/>
      <c r="BY124" s="50"/>
    </row>
    <row r="125" spans="1:77" s="25" customFormat="1" ht="25.5" customHeight="1">
      <c r="A125" s="40">
        <v>26</v>
      </c>
      <c r="B125" s="41"/>
      <c r="C125" s="41"/>
      <c r="D125" s="33" t="s">
        <v>196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5"/>
      <c r="U125" s="48">
        <v>6100015.9400000004</v>
      </c>
      <c r="V125" s="49"/>
      <c r="W125" s="49"/>
      <c r="X125" s="49"/>
      <c r="Y125" s="50"/>
      <c r="Z125" s="48">
        <v>0</v>
      </c>
      <c r="AA125" s="49"/>
      <c r="AB125" s="49"/>
      <c r="AC125" s="49"/>
      <c r="AD125" s="50"/>
      <c r="AE125" s="48">
        <v>0</v>
      </c>
      <c r="AF125" s="49"/>
      <c r="AG125" s="49"/>
      <c r="AH125" s="50"/>
      <c r="AI125" s="48">
        <f t="shared" si="5"/>
        <v>6100015.9400000004</v>
      </c>
      <c r="AJ125" s="49"/>
      <c r="AK125" s="49"/>
      <c r="AL125" s="49"/>
      <c r="AM125" s="50"/>
      <c r="AN125" s="48">
        <v>4255912</v>
      </c>
      <c r="AO125" s="49"/>
      <c r="AP125" s="49"/>
      <c r="AQ125" s="49"/>
      <c r="AR125" s="50"/>
      <c r="AS125" s="48">
        <v>0</v>
      </c>
      <c r="AT125" s="49"/>
      <c r="AU125" s="49"/>
      <c r="AV125" s="49"/>
      <c r="AW125" s="50"/>
      <c r="AX125" s="48">
        <v>0</v>
      </c>
      <c r="AY125" s="49"/>
      <c r="AZ125" s="49"/>
      <c r="BA125" s="50"/>
      <c r="BB125" s="48">
        <f t="shared" si="6"/>
        <v>4255912</v>
      </c>
      <c r="BC125" s="49"/>
      <c r="BD125" s="49"/>
      <c r="BE125" s="49"/>
      <c r="BF125" s="50"/>
      <c r="BG125" s="48">
        <v>3000000</v>
      </c>
      <c r="BH125" s="49"/>
      <c r="BI125" s="49"/>
      <c r="BJ125" s="49"/>
      <c r="BK125" s="50"/>
      <c r="BL125" s="48">
        <v>0</v>
      </c>
      <c r="BM125" s="49"/>
      <c r="BN125" s="49"/>
      <c r="BO125" s="49"/>
      <c r="BP125" s="50"/>
      <c r="BQ125" s="48">
        <v>0</v>
      </c>
      <c r="BR125" s="49"/>
      <c r="BS125" s="49"/>
      <c r="BT125" s="50"/>
      <c r="BU125" s="48">
        <f t="shared" si="7"/>
        <v>3000000</v>
      </c>
      <c r="BV125" s="49"/>
      <c r="BW125" s="49"/>
      <c r="BX125" s="49"/>
      <c r="BY125" s="50"/>
    </row>
    <row r="126" spans="1:77" s="25" customFormat="1" ht="38.25" customHeight="1">
      <c r="A126" s="40">
        <v>27</v>
      </c>
      <c r="B126" s="41"/>
      <c r="C126" s="41"/>
      <c r="D126" s="33" t="s">
        <v>197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5"/>
      <c r="U126" s="48">
        <v>8405306.0700000003</v>
      </c>
      <c r="V126" s="49"/>
      <c r="W126" s="49"/>
      <c r="X126" s="49"/>
      <c r="Y126" s="50"/>
      <c r="Z126" s="48">
        <v>0</v>
      </c>
      <c r="AA126" s="49"/>
      <c r="AB126" s="49"/>
      <c r="AC126" s="49"/>
      <c r="AD126" s="50"/>
      <c r="AE126" s="48">
        <v>0</v>
      </c>
      <c r="AF126" s="49"/>
      <c r="AG126" s="49"/>
      <c r="AH126" s="50"/>
      <c r="AI126" s="48">
        <f t="shared" si="5"/>
        <v>8405306.0700000003</v>
      </c>
      <c r="AJ126" s="49"/>
      <c r="AK126" s="49"/>
      <c r="AL126" s="49"/>
      <c r="AM126" s="50"/>
      <c r="AN126" s="48">
        <v>12198641</v>
      </c>
      <c r="AO126" s="49"/>
      <c r="AP126" s="49"/>
      <c r="AQ126" s="49"/>
      <c r="AR126" s="50"/>
      <c r="AS126" s="48">
        <v>0</v>
      </c>
      <c r="AT126" s="49"/>
      <c r="AU126" s="49"/>
      <c r="AV126" s="49"/>
      <c r="AW126" s="50"/>
      <c r="AX126" s="48">
        <v>0</v>
      </c>
      <c r="AY126" s="49"/>
      <c r="AZ126" s="49"/>
      <c r="BA126" s="50"/>
      <c r="BB126" s="48">
        <f t="shared" si="6"/>
        <v>12198641</v>
      </c>
      <c r="BC126" s="49"/>
      <c r="BD126" s="49"/>
      <c r="BE126" s="49"/>
      <c r="BF126" s="50"/>
      <c r="BG126" s="48">
        <v>6000000</v>
      </c>
      <c r="BH126" s="49"/>
      <c r="BI126" s="49"/>
      <c r="BJ126" s="49"/>
      <c r="BK126" s="50"/>
      <c r="BL126" s="48">
        <v>0</v>
      </c>
      <c r="BM126" s="49"/>
      <c r="BN126" s="49"/>
      <c r="BO126" s="49"/>
      <c r="BP126" s="50"/>
      <c r="BQ126" s="48">
        <v>0</v>
      </c>
      <c r="BR126" s="49"/>
      <c r="BS126" s="49"/>
      <c r="BT126" s="50"/>
      <c r="BU126" s="48">
        <f t="shared" si="7"/>
        <v>6000000</v>
      </c>
      <c r="BV126" s="49"/>
      <c r="BW126" s="49"/>
      <c r="BX126" s="49"/>
      <c r="BY126" s="50"/>
    </row>
    <row r="127" spans="1:77" s="25" customFormat="1" ht="25.5" customHeight="1">
      <c r="A127" s="40">
        <v>28</v>
      </c>
      <c r="B127" s="41"/>
      <c r="C127" s="41"/>
      <c r="D127" s="33" t="s">
        <v>198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5"/>
      <c r="U127" s="48">
        <v>9047386.3000000007</v>
      </c>
      <c r="V127" s="49"/>
      <c r="W127" s="49"/>
      <c r="X127" s="49"/>
      <c r="Y127" s="50"/>
      <c r="Z127" s="48">
        <v>0</v>
      </c>
      <c r="AA127" s="49"/>
      <c r="AB127" s="49"/>
      <c r="AC127" s="49"/>
      <c r="AD127" s="50"/>
      <c r="AE127" s="48">
        <v>0</v>
      </c>
      <c r="AF127" s="49"/>
      <c r="AG127" s="49"/>
      <c r="AH127" s="50"/>
      <c r="AI127" s="48">
        <f t="shared" si="5"/>
        <v>9047386.3000000007</v>
      </c>
      <c r="AJ127" s="49"/>
      <c r="AK127" s="49"/>
      <c r="AL127" s="49"/>
      <c r="AM127" s="50"/>
      <c r="AN127" s="48">
        <v>9200000</v>
      </c>
      <c r="AO127" s="49"/>
      <c r="AP127" s="49"/>
      <c r="AQ127" s="49"/>
      <c r="AR127" s="50"/>
      <c r="AS127" s="48">
        <v>0</v>
      </c>
      <c r="AT127" s="49"/>
      <c r="AU127" s="49"/>
      <c r="AV127" s="49"/>
      <c r="AW127" s="50"/>
      <c r="AX127" s="48">
        <v>0</v>
      </c>
      <c r="AY127" s="49"/>
      <c r="AZ127" s="49"/>
      <c r="BA127" s="50"/>
      <c r="BB127" s="48">
        <f t="shared" si="6"/>
        <v>9200000</v>
      </c>
      <c r="BC127" s="49"/>
      <c r="BD127" s="49"/>
      <c r="BE127" s="49"/>
      <c r="BF127" s="50"/>
      <c r="BG127" s="48">
        <v>7500000</v>
      </c>
      <c r="BH127" s="49"/>
      <c r="BI127" s="49"/>
      <c r="BJ127" s="49"/>
      <c r="BK127" s="50"/>
      <c r="BL127" s="48">
        <v>0</v>
      </c>
      <c r="BM127" s="49"/>
      <c r="BN127" s="49"/>
      <c r="BO127" s="49"/>
      <c r="BP127" s="50"/>
      <c r="BQ127" s="48">
        <v>0</v>
      </c>
      <c r="BR127" s="49"/>
      <c r="BS127" s="49"/>
      <c r="BT127" s="50"/>
      <c r="BU127" s="48">
        <f t="shared" si="7"/>
        <v>7500000</v>
      </c>
      <c r="BV127" s="49"/>
      <c r="BW127" s="49"/>
      <c r="BX127" s="49"/>
      <c r="BY127" s="50"/>
    </row>
    <row r="128" spans="1:77" s="25" customFormat="1" ht="25.5" customHeight="1">
      <c r="A128" s="40">
        <v>29</v>
      </c>
      <c r="B128" s="41"/>
      <c r="C128" s="41"/>
      <c r="D128" s="33" t="s">
        <v>199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5"/>
      <c r="U128" s="48">
        <v>150000</v>
      </c>
      <c r="V128" s="49"/>
      <c r="W128" s="49"/>
      <c r="X128" s="49"/>
      <c r="Y128" s="50"/>
      <c r="Z128" s="48">
        <v>0</v>
      </c>
      <c r="AA128" s="49"/>
      <c r="AB128" s="49"/>
      <c r="AC128" s="49"/>
      <c r="AD128" s="50"/>
      <c r="AE128" s="48">
        <v>0</v>
      </c>
      <c r="AF128" s="49"/>
      <c r="AG128" s="49"/>
      <c r="AH128" s="50"/>
      <c r="AI128" s="48">
        <f t="shared" si="5"/>
        <v>150000</v>
      </c>
      <c r="AJ128" s="49"/>
      <c r="AK128" s="49"/>
      <c r="AL128" s="49"/>
      <c r="AM128" s="50"/>
      <c r="AN128" s="48">
        <v>0</v>
      </c>
      <c r="AO128" s="49"/>
      <c r="AP128" s="49"/>
      <c r="AQ128" s="49"/>
      <c r="AR128" s="50"/>
      <c r="AS128" s="48">
        <v>0</v>
      </c>
      <c r="AT128" s="49"/>
      <c r="AU128" s="49"/>
      <c r="AV128" s="49"/>
      <c r="AW128" s="50"/>
      <c r="AX128" s="48">
        <v>0</v>
      </c>
      <c r="AY128" s="49"/>
      <c r="AZ128" s="49"/>
      <c r="BA128" s="50"/>
      <c r="BB128" s="48">
        <f t="shared" si="6"/>
        <v>0</v>
      </c>
      <c r="BC128" s="49"/>
      <c r="BD128" s="49"/>
      <c r="BE128" s="49"/>
      <c r="BF128" s="50"/>
      <c r="BG128" s="48">
        <v>0</v>
      </c>
      <c r="BH128" s="49"/>
      <c r="BI128" s="49"/>
      <c r="BJ128" s="49"/>
      <c r="BK128" s="50"/>
      <c r="BL128" s="48">
        <v>0</v>
      </c>
      <c r="BM128" s="49"/>
      <c r="BN128" s="49"/>
      <c r="BO128" s="49"/>
      <c r="BP128" s="50"/>
      <c r="BQ128" s="48">
        <v>0</v>
      </c>
      <c r="BR128" s="49"/>
      <c r="BS128" s="49"/>
      <c r="BT128" s="50"/>
      <c r="BU128" s="48">
        <f t="shared" si="7"/>
        <v>0</v>
      </c>
      <c r="BV128" s="49"/>
      <c r="BW128" s="49"/>
      <c r="BX128" s="49"/>
      <c r="BY128" s="50"/>
    </row>
    <row r="129" spans="1:77" s="25" customFormat="1" ht="12.75" customHeight="1">
      <c r="A129" s="40">
        <v>30</v>
      </c>
      <c r="B129" s="41"/>
      <c r="C129" s="41"/>
      <c r="D129" s="33" t="s">
        <v>200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5"/>
      <c r="U129" s="48">
        <v>1152946.7</v>
      </c>
      <c r="V129" s="49"/>
      <c r="W129" s="49"/>
      <c r="X129" s="49"/>
      <c r="Y129" s="50"/>
      <c r="Z129" s="48">
        <v>0</v>
      </c>
      <c r="AA129" s="49"/>
      <c r="AB129" s="49"/>
      <c r="AC129" s="49"/>
      <c r="AD129" s="50"/>
      <c r="AE129" s="48">
        <v>0</v>
      </c>
      <c r="AF129" s="49"/>
      <c r="AG129" s="49"/>
      <c r="AH129" s="50"/>
      <c r="AI129" s="48">
        <f t="shared" si="5"/>
        <v>1152946.7</v>
      </c>
      <c r="AJ129" s="49"/>
      <c r="AK129" s="49"/>
      <c r="AL129" s="49"/>
      <c r="AM129" s="50"/>
      <c r="AN129" s="48">
        <v>654190</v>
      </c>
      <c r="AO129" s="49"/>
      <c r="AP129" s="49"/>
      <c r="AQ129" s="49"/>
      <c r="AR129" s="50"/>
      <c r="AS129" s="48">
        <v>0</v>
      </c>
      <c r="AT129" s="49"/>
      <c r="AU129" s="49"/>
      <c r="AV129" s="49"/>
      <c r="AW129" s="50"/>
      <c r="AX129" s="48">
        <v>0</v>
      </c>
      <c r="AY129" s="49"/>
      <c r="AZ129" s="49"/>
      <c r="BA129" s="50"/>
      <c r="BB129" s="48">
        <f t="shared" si="6"/>
        <v>654190</v>
      </c>
      <c r="BC129" s="49"/>
      <c r="BD129" s="49"/>
      <c r="BE129" s="49"/>
      <c r="BF129" s="50"/>
      <c r="BG129" s="48">
        <v>0</v>
      </c>
      <c r="BH129" s="49"/>
      <c r="BI129" s="49"/>
      <c r="BJ129" s="49"/>
      <c r="BK129" s="50"/>
      <c r="BL129" s="48">
        <v>0</v>
      </c>
      <c r="BM129" s="49"/>
      <c r="BN129" s="49"/>
      <c r="BO129" s="49"/>
      <c r="BP129" s="50"/>
      <c r="BQ129" s="48">
        <v>0</v>
      </c>
      <c r="BR129" s="49"/>
      <c r="BS129" s="49"/>
      <c r="BT129" s="50"/>
      <c r="BU129" s="48">
        <f t="shared" si="7"/>
        <v>0</v>
      </c>
      <c r="BV129" s="49"/>
      <c r="BW129" s="49"/>
      <c r="BX129" s="49"/>
      <c r="BY129" s="50"/>
    </row>
    <row r="130" spans="1:77" s="25" customFormat="1" ht="12.75" customHeight="1">
      <c r="A130" s="40">
        <v>31</v>
      </c>
      <c r="B130" s="41"/>
      <c r="C130" s="41"/>
      <c r="D130" s="33" t="s">
        <v>201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5"/>
      <c r="U130" s="48">
        <v>0</v>
      </c>
      <c r="V130" s="49"/>
      <c r="W130" s="49"/>
      <c r="X130" s="49"/>
      <c r="Y130" s="50"/>
      <c r="Z130" s="48">
        <v>34498</v>
      </c>
      <c r="AA130" s="49"/>
      <c r="AB130" s="49"/>
      <c r="AC130" s="49"/>
      <c r="AD130" s="50"/>
      <c r="AE130" s="48">
        <v>34498</v>
      </c>
      <c r="AF130" s="49"/>
      <c r="AG130" s="49"/>
      <c r="AH130" s="50"/>
      <c r="AI130" s="48">
        <f t="shared" si="5"/>
        <v>34498</v>
      </c>
      <c r="AJ130" s="49"/>
      <c r="AK130" s="49"/>
      <c r="AL130" s="49"/>
      <c r="AM130" s="50"/>
      <c r="AN130" s="48">
        <v>0</v>
      </c>
      <c r="AO130" s="49"/>
      <c r="AP130" s="49"/>
      <c r="AQ130" s="49"/>
      <c r="AR130" s="50"/>
      <c r="AS130" s="48">
        <v>6088</v>
      </c>
      <c r="AT130" s="49"/>
      <c r="AU130" s="49"/>
      <c r="AV130" s="49"/>
      <c r="AW130" s="50"/>
      <c r="AX130" s="48">
        <v>60880</v>
      </c>
      <c r="AY130" s="49"/>
      <c r="AZ130" s="49"/>
      <c r="BA130" s="50"/>
      <c r="BB130" s="48">
        <f t="shared" si="6"/>
        <v>6088</v>
      </c>
      <c r="BC130" s="49"/>
      <c r="BD130" s="49"/>
      <c r="BE130" s="49"/>
      <c r="BF130" s="50"/>
      <c r="BG130" s="48">
        <v>0</v>
      </c>
      <c r="BH130" s="49"/>
      <c r="BI130" s="49"/>
      <c r="BJ130" s="49"/>
      <c r="BK130" s="50"/>
      <c r="BL130" s="48">
        <v>1000000</v>
      </c>
      <c r="BM130" s="49"/>
      <c r="BN130" s="49"/>
      <c r="BO130" s="49"/>
      <c r="BP130" s="50"/>
      <c r="BQ130" s="48">
        <v>1000000</v>
      </c>
      <c r="BR130" s="49"/>
      <c r="BS130" s="49"/>
      <c r="BT130" s="50"/>
      <c r="BU130" s="48">
        <f t="shared" si="7"/>
        <v>1000000</v>
      </c>
      <c r="BV130" s="49"/>
      <c r="BW130" s="49"/>
      <c r="BX130" s="49"/>
      <c r="BY130" s="50"/>
    </row>
    <row r="131" spans="1:77" s="25" customFormat="1" ht="12.75" customHeight="1">
      <c r="A131" s="40">
        <v>32</v>
      </c>
      <c r="B131" s="41"/>
      <c r="C131" s="41"/>
      <c r="D131" s="33" t="s">
        <v>202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5"/>
      <c r="U131" s="48">
        <v>0</v>
      </c>
      <c r="V131" s="49"/>
      <c r="W131" s="49"/>
      <c r="X131" s="49"/>
      <c r="Y131" s="50"/>
      <c r="Z131" s="48">
        <v>3594429.26</v>
      </c>
      <c r="AA131" s="49"/>
      <c r="AB131" s="49"/>
      <c r="AC131" s="49"/>
      <c r="AD131" s="50"/>
      <c r="AE131" s="48">
        <v>3594429.26</v>
      </c>
      <c r="AF131" s="49"/>
      <c r="AG131" s="49"/>
      <c r="AH131" s="50"/>
      <c r="AI131" s="48">
        <f t="shared" si="5"/>
        <v>3594429.26</v>
      </c>
      <c r="AJ131" s="49"/>
      <c r="AK131" s="49"/>
      <c r="AL131" s="49"/>
      <c r="AM131" s="50"/>
      <c r="AN131" s="48">
        <v>0</v>
      </c>
      <c r="AO131" s="49"/>
      <c r="AP131" s="49"/>
      <c r="AQ131" s="49"/>
      <c r="AR131" s="50"/>
      <c r="AS131" s="48">
        <v>82868205.040000007</v>
      </c>
      <c r="AT131" s="49"/>
      <c r="AU131" s="49"/>
      <c r="AV131" s="49"/>
      <c r="AW131" s="50"/>
      <c r="AX131" s="48">
        <v>82868205.040000007</v>
      </c>
      <c r="AY131" s="49"/>
      <c r="AZ131" s="49"/>
      <c r="BA131" s="50"/>
      <c r="BB131" s="48">
        <f t="shared" si="6"/>
        <v>82868205.040000007</v>
      </c>
      <c r="BC131" s="49"/>
      <c r="BD131" s="49"/>
      <c r="BE131" s="49"/>
      <c r="BF131" s="50"/>
      <c r="BG131" s="48">
        <v>0</v>
      </c>
      <c r="BH131" s="49"/>
      <c r="BI131" s="49"/>
      <c r="BJ131" s="49"/>
      <c r="BK131" s="50"/>
      <c r="BL131" s="48">
        <v>65500000</v>
      </c>
      <c r="BM131" s="49"/>
      <c r="BN131" s="49"/>
      <c r="BO131" s="49"/>
      <c r="BP131" s="50"/>
      <c r="BQ131" s="48">
        <v>65500000</v>
      </c>
      <c r="BR131" s="49"/>
      <c r="BS131" s="49"/>
      <c r="BT131" s="50"/>
      <c r="BU131" s="48">
        <f t="shared" si="7"/>
        <v>65500000</v>
      </c>
      <c r="BV131" s="49"/>
      <c r="BW131" s="49"/>
      <c r="BX131" s="49"/>
      <c r="BY131" s="50"/>
    </row>
    <row r="132" spans="1:77" s="25" customFormat="1" ht="25.5" customHeight="1">
      <c r="A132" s="40">
        <v>33</v>
      </c>
      <c r="B132" s="41"/>
      <c r="C132" s="41"/>
      <c r="D132" s="33" t="s">
        <v>203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5"/>
      <c r="U132" s="48">
        <v>0</v>
      </c>
      <c r="V132" s="49"/>
      <c r="W132" s="49"/>
      <c r="X132" s="49"/>
      <c r="Y132" s="50"/>
      <c r="Z132" s="48">
        <v>141440</v>
      </c>
      <c r="AA132" s="49"/>
      <c r="AB132" s="49"/>
      <c r="AC132" s="49"/>
      <c r="AD132" s="50"/>
      <c r="AE132" s="48">
        <v>141440</v>
      </c>
      <c r="AF132" s="49"/>
      <c r="AG132" s="49"/>
      <c r="AH132" s="50"/>
      <c r="AI132" s="48">
        <f t="shared" si="5"/>
        <v>141440</v>
      </c>
      <c r="AJ132" s="49"/>
      <c r="AK132" s="49"/>
      <c r="AL132" s="49"/>
      <c r="AM132" s="50"/>
      <c r="AN132" s="48">
        <v>0</v>
      </c>
      <c r="AO132" s="49"/>
      <c r="AP132" s="49"/>
      <c r="AQ132" s="49"/>
      <c r="AR132" s="50"/>
      <c r="AS132" s="48">
        <v>1449820</v>
      </c>
      <c r="AT132" s="49"/>
      <c r="AU132" s="49"/>
      <c r="AV132" s="49"/>
      <c r="AW132" s="50"/>
      <c r="AX132" s="48">
        <v>1449820</v>
      </c>
      <c r="AY132" s="49"/>
      <c r="AZ132" s="49"/>
      <c r="BA132" s="50"/>
      <c r="BB132" s="48">
        <f t="shared" si="6"/>
        <v>1449820</v>
      </c>
      <c r="BC132" s="49"/>
      <c r="BD132" s="49"/>
      <c r="BE132" s="49"/>
      <c r="BF132" s="50"/>
      <c r="BG132" s="48">
        <v>0</v>
      </c>
      <c r="BH132" s="49"/>
      <c r="BI132" s="49"/>
      <c r="BJ132" s="49"/>
      <c r="BK132" s="50"/>
      <c r="BL132" s="48">
        <v>7475000</v>
      </c>
      <c r="BM132" s="49"/>
      <c r="BN132" s="49"/>
      <c r="BO132" s="49"/>
      <c r="BP132" s="50"/>
      <c r="BQ132" s="48">
        <v>7475000</v>
      </c>
      <c r="BR132" s="49"/>
      <c r="BS132" s="49"/>
      <c r="BT132" s="50"/>
      <c r="BU132" s="48">
        <f t="shared" si="7"/>
        <v>7475000</v>
      </c>
      <c r="BV132" s="49"/>
      <c r="BW132" s="49"/>
      <c r="BX132" s="49"/>
      <c r="BY132" s="50"/>
    </row>
    <row r="133" spans="1:77" s="25" customFormat="1" ht="25.5" customHeight="1">
      <c r="A133" s="40">
        <v>34</v>
      </c>
      <c r="B133" s="41"/>
      <c r="C133" s="41"/>
      <c r="D133" s="33" t="s">
        <v>204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5"/>
      <c r="U133" s="48">
        <v>0</v>
      </c>
      <c r="V133" s="49"/>
      <c r="W133" s="49"/>
      <c r="X133" s="49"/>
      <c r="Y133" s="50"/>
      <c r="Z133" s="48">
        <v>0</v>
      </c>
      <c r="AA133" s="49"/>
      <c r="AB133" s="49"/>
      <c r="AC133" s="49"/>
      <c r="AD133" s="50"/>
      <c r="AE133" s="48">
        <v>0</v>
      </c>
      <c r="AF133" s="49"/>
      <c r="AG133" s="49"/>
      <c r="AH133" s="50"/>
      <c r="AI133" s="48">
        <f t="shared" si="5"/>
        <v>0</v>
      </c>
      <c r="AJ133" s="49"/>
      <c r="AK133" s="49"/>
      <c r="AL133" s="49"/>
      <c r="AM133" s="50"/>
      <c r="AN133" s="48">
        <v>0</v>
      </c>
      <c r="AO133" s="49"/>
      <c r="AP133" s="49"/>
      <c r="AQ133" s="49"/>
      <c r="AR133" s="50"/>
      <c r="AS133" s="48">
        <v>9999425</v>
      </c>
      <c r="AT133" s="49"/>
      <c r="AU133" s="49"/>
      <c r="AV133" s="49"/>
      <c r="AW133" s="50"/>
      <c r="AX133" s="48">
        <v>9999425</v>
      </c>
      <c r="AY133" s="49"/>
      <c r="AZ133" s="49"/>
      <c r="BA133" s="50"/>
      <c r="BB133" s="48">
        <f t="shared" si="6"/>
        <v>9999425</v>
      </c>
      <c r="BC133" s="49"/>
      <c r="BD133" s="49"/>
      <c r="BE133" s="49"/>
      <c r="BF133" s="50"/>
      <c r="BG133" s="48">
        <v>0</v>
      </c>
      <c r="BH133" s="49"/>
      <c r="BI133" s="49"/>
      <c r="BJ133" s="49"/>
      <c r="BK133" s="50"/>
      <c r="BL133" s="48">
        <v>0</v>
      </c>
      <c r="BM133" s="49"/>
      <c r="BN133" s="49"/>
      <c r="BO133" s="49"/>
      <c r="BP133" s="50"/>
      <c r="BQ133" s="48">
        <v>0</v>
      </c>
      <c r="BR133" s="49"/>
      <c r="BS133" s="49"/>
      <c r="BT133" s="50"/>
      <c r="BU133" s="48">
        <f t="shared" si="7"/>
        <v>0</v>
      </c>
      <c r="BV133" s="49"/>
      <c r="BW133" s="49"/>
      <c r="BX133" s="49"/>
      <c r="BY133" s="50"/>
    </row>
    <row r="134" spans="1:77" s="25" customFormat="1" ht="12.75" customHeight="1">
      <c r="A134" s="40">
        <v>35</v>
      </c>
      <c r="B134" s="41"/>
      <c r="C134" s="41"/>
      <c r="D134" s="33" t="s">
        <v>205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5"/>
      <c r="U134" s="48">
        <v>0</v>
      </c>
      <c r="V134" s="49"/>
      <c r="W134" s="49"/>
      <c r="X134" s="49"/>
      <c r="Y134" s="50"/>
      <c r="Z134" s="48">
        <v>638304.79</v>
      </c>
      <c r="AA134" s="49"/>
      <c r="AB134" s="49"/>
      <c r="AC134" s="49"/>
      <c r="AD134" s="50"/>
      <c r="AE134" s="48">
        <v>638304.79</v>
      </c>
      <c r="AF134" s="49"/>
      <c r="AG134" s="49"/>
      <c r="AH134" s="50"/>
      <c r="AI134" s="48">
        <f t="shared" si="5"/>
        <v>638304.79</v>
      </c>
      <c r="AJ134" s="49"/>
      <c r="AK134" s="49"/>
      <c r="AL134" s="49"/>
      <c r="AM134" s="50"/>
      <c r="AN134" s="48">
        <v>0</v>
      </c>
      <c r="AO134" s="49"/>
      <c r="AP134" s="49"/>
      <c r="AQ134" s="49"/>
      <c r="AR134" s="50"/>
      <c r="AS134" s="48">
        <v>0</v>
      </c>
      <c r="AT134" s="49"/>
      <c r="AU134" s="49"/>
      <c r="AV134" s="49"/>
      <c r="AW134" s="50"/>
      <c r="AX134" s="48">
        <v>0</v>
      </c>
      <c r="AY134" s="49"/>
      <c r="AZ134" s="49"/>
      <c r="BA134" s="50"/>
      <c r="BB134" s="48">
        <f t="shared" si="6"/>
        <v>0</v>
      </c>
      <c r="BC134" s="49"/>
      <c r="BD134" s="49"/>
      <c r="BE134" s="49"/>
      <c r="BF134" s="50"/>
      <c r="BG134" s="48">
        <v>0</v>
      </c>
      <c r="BH134" s="49"/>
      <c r="BI134" s="49"/>
      <c r="BJ134" s="49"/>
      <c r="BK134" s="50"/>
      <c r="BL134" s="48">
        <v>0</v>
      </c>
      <c r="BM134" s="49"/>
      <c r="BN134" s="49"/>
      <c r="BO134" s="49"/>
      <c r="BP134" s="50"/>
      <c r="BQ134" s="48">
        <v>0</v>
      </c>
      <c r="BR134" s="49"/>
      <c r="BS134" s="49"/>
      <c r="BT134" s="50"/>
      <c r="BU134" s="48">
        <f t="shared" si="7"/>
        <v>0</v>
      </c>
      <c r="BV134" s="49"/>
      <c r="BW134" s="49"/>
      <c r="BX134" s="49"/>
      <c r="BY134" s="50"/>
    </row>
    <row r="135" spans="1:77" s="25" customFormat="1" ht="25.5" customHeight="1">
      <c r="A135" s="40">
        <v>36</v>
      </c>
      <c r="B135" s="41"/>
      <c r="C135" s="41"/>
      <c r="D135" s="33" t="s">
        <v>206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5"/>
      <c r="U135" s="48">
        <v>0</v>
      </c>
      <c r="V135" s="49"/>
      <c r="W135" s="49"/>
      <c r="X135" s="49"/>
      <c r="Y135" s="50"/>
      <c r="Z135" s="48">
        <v>691011.74</v>
      </c>
      <c r="AA135" s="49"/>
      <c r="AB135" s="49"/>
      <c r="AC135" s="49"/>
      <c r="AD135" s="50"/>
      <c r="AE135" s="48">
        <v>691011.74</v>
      </c>
      <c r="AF135" s="49"/>
      <c r="AG135" s="49"/>
      <c r="AH135" s="50"/>
      <c r="AI135" s="48">
        <f t="shared" si="5"/>
        <v>691011.74</v>
      </c>
      <c r="AJ135" s="49"/>
      <c r="AK135" s="49"/>
      <c r="AL135" s="49"/>
      <c r="AM135" s="50"/>
      <c r="AN135" s="48">
        <v>0</v>
      </c>
      <c r="AO135" s="49"/>
      <c r="AP135" s="49"/>
      <c r="AQ135" s="49"/>
      <c r="AR135" s="50"/>
      <c r="AS135" s="48">
        <v>1250000</v>
      </c>
      <c r="AT135" s="49"/>
      <c r="AU135" s="49"/>
      <c r="AV135" s="49"/>
      <c r="AW135" s="50"/>
      <c r="AX135" s="48">
        <v>1250000</v>
      </c>
      <c r="AY135" s="49"/>
      <c r="AZ135" s="49"/>
      <c r="BA135" s="50"/>
      <c r="BB135" s="48">
        <f t="shared" si="6"/>
        <v>1250000</v>
      </c>
      <c r="BC135" s="49"/>
      <c r="BD135" s="49"/>
      <c r="BE135" s="49"/>
      <c r="BF135" s="50"/>
      <c r="BG135" s="48">
        <v>0</v>
      </c>
      <c r="BH135" s="49"/>
      <c r="BI135" s="49"/>
      <c r="BJ135" s="49"/>
      <c r="BK135" s="50"/>
      <c r="BL135" s="48">
        <v>0</v>
      </c>
      <c r="BM135" s="49"/>
      <c r="BN135" s="49"/>
      <c r="BO135" s="49"/>
      <c r="BP135" s="50"/>
      <c r="BQ135" s="48">
        <v>0</v>
      </c>
      <c r="BR135" s="49"/>
      <c r="BS135" s="49"/>
      <c r="BT135" s="50"/>
      <c r="BU135" s="48">
        <f t="shared" si="7"/>
        <v>0</v>
      </c>
      <c r="BV135" s="49"/>
      <c r="BW135" s="49"/>
      <c r="BX135" s="49"/>
      <c r="BY135" s="50"/>
    </row>
    <row r="136" spans="1:77" s="25" customFormat="1" ht="25.5" customHeight="1">
      <c r="A136" s="40">
        <v>37</v>
      </c>
      <c r="B136" s="41"/>
      <c r="C136" s="41"/>
      <c r="D136" s="33" t="s">
        <v>207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5"/>
      <c r="U136" s="48">
        <v>0</v>
      </c>
      <c r="V136" s="49"/>
      <c r="W136" s="49"/>
      <c r="X136" s="49"/>
      <c r="Y136" s="50"/>
      <c r="Z136" s="48">
        <v>2061375.34</v>
      </c>
      <c r="AA136" s="49"/>
      <c r="AB136" s="49"/>
      <c r="AC136" s="49"/>
      <c r="AD136" s="50"/>
      <c r="AE136" s="48">
        <v>2061375.34</v>
      </c>
      <c r="AF136" s="49"/>
      <c r="AG136" s="49"/>
      <c r="AH136" s="50"/>
      <c r="AI136" s="48">
        <f t="shared" si="5"/>
        <v>2061375.34</v>
      </c>
      <c r="AJ136" s="49"/>
      <c r="AK136" s="49"/>
      <c r="AL136" s="49"/>
      <c r="AM136" s="50"/>
      <c r="AN136" s="48">
        <v>0</v>
      </c>
      <c r="AO136" s="49"/>
      <c r="AP136" s="49"/>
      <c r="AQ136" s="49"/>
      <c r="AR136" s="50"/>
      <c r="AS136" s="48">
        <v>10611</v>
      </c>
      <c r="AT136" s="49"/>
      <c r="AU136" s="49"/>
      <c r="AV136" s="49"/>
      <c r="AW136" s="50"/>
      <c r="AX136" s="48">
        <v>11611</v>
      </c>
      <c r="AY136" s="49"/>
      <c r="AZ136" s="49"/>
      <c r="BA136" s="50"/>
      <c r="BB136" s="48">
        <f t="shared" si="6"/>
        <v>10611</v>
      </c>
      <c r="BC136" s="49"/>
      <c r="BD136" s="49"/>
      <c r="BE136" s="49"/>
      <c r="BF136" s="50"/>
      <c r="BG136" s="48">
        <v>0</v>
      </c>
      <c r="BH136" s="49"/>
      <c r="BI136" s="49"/>
      <c r="BJ136" s="49"/>
      <c r="BK136" s="50"/>
      <c r="BL136" s="48">
        <v>0</v>
      </c>
      <c r="BM136" s="49"/>
      <c r="BN136" s="49"/>
      <c r="BO136" s="49"/>
      <c r="BP136" s="50"/>
      <c r="BQ136" s="48">
        <v>0</v>
      </c>
      <c r="BR136" s="49"/>
      <c r="BS136" s="49"/>
      <c r="BT136" s="50"/>
      <c r="BU136" s="48">
        <f t="shared" si="7"/>
        <v>0</v>
      </c>
      <c r="BV136" s="49"/>
      <c r="BW136" s="49"/>
      <c r="BX136" s="49"/>
      <c r="BY136" s="50"/>
    </row>
    <row r="137" spans="1:77" s="25" customFormat="1" ht="12.75" customHeight="1">
      <c r="A137" s="40">
        <v>38</v>
      </c>
      <c r="B137" s="41"/>
      <c r="C137" s="41"/>
      <c r="D137" s="33" t="s">
        <v>208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5"/>
      <c r="U137" s="48">
        <v>0</v>
      </c>
      <c r="V137" s="49"/>
      <c r="W137" s="49"/>
      <c r="X137" s="49"/>
      <c r="Y137" s="50"/>
      <c r="Z137" s="48">
        <v>0</v>
      </c>
      <c r="AA137" s="49"/>
      <c r="AB137" s="49"/>
      <c r="AC137" s="49"/>
      <c r="AD137" s="50"/>
      <c r="AE137" s="48"/>
      <c r="AF137" s="49"/>
      <c r="AG137" s="49"/>
      <c r="AH137" s="50"/>
      <c r="AI137" s="48">
        <f t="shared" si="5"/>
        <v>0</v>
      </c>
      <c r="AJ137" s="49"/>
      <c r="AK137" s="49"/>
      <c r="AL137" s="49"/>
      <c r="AM137" s="50"/>
      <c r="AN137" s="48">
        <v>0</v>
      </c>
      <c r="AO137" s="49"/>
      <c r="AP137" s="49"/>
      <c r="AQ137" s="49"/>
      <c r="AR137" s="50"/>
      <c r="AS137" s="48">
        <v>96896</v>
      </c>
      <c r="AT137" s="49"/>
      <c r="AU137" s="49"/>
      <c r="AV137" s="49"/>
      <c r="AW137" s="50"/>
      <c r="AX137" s="48">
        <v>96896</v>
      </c>
      <c r="AY137" s="49"/>
      <c r="AZ137" s="49"/>
      <c r="BA137" s="50"/>
      <c r="BB137" s="48">
        <f t="shared" si="6"/>
        <v>96896</v>
      </c>
      <c r="BC137" s="49"/>
      <c r="BD137" s="49"/>
      <c r="BE137" s="49"/>
      <c r="BF137" s="50"/>
      <c r="BG137" s="48">
        <v>0</v>
      </c>
      <c r="BH137" s="49"/>
      <c r="BI137" s="49"/>
      <c r="BJ137" s="49"/>
      <c r="BK137" s="50"/>
      <c r="BL137" s="48">
        <v>0</v>
      </c>
      <c r="BM137" s="49"/>
      <c r="BN137" s="49"/>
      <c r="BO137" s="49"/>
      <c r="BP137" s="50"/>
      <c r="BQ137" s="48">
        <v>0</v>
      </c>
      <c r="BR137" s="49"/>
      <c r="BS137" s="49"/>
      <c r="BT137" s="50"/>
      <c r="BU137" s="48">
        <f t="shared" si="7"/>
        <v>0</v>
      </c>
      <c r="BV137" s="49"/>
      <c r="BW137" s="49"/>
      <c r="BX137" s="49"/>
      <c r="BY137" s="50"/>
    </row>
    <row r="138" spans="1:77" s="25" customFormat="1" ht="25.5" customHeight="1">
      <c r="A138" s="40">
        <v>39</v>
      </c>
      <c r="B138" s="41"/>
      <c r="C138" s="41"/>
      <c r="D138" s="33" t="s">
        <v>209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5"/>
      <c r="U138" s="48">
        <v>0</v>
      </c>
      <c r="V138" s="49"/>
      <c r="W138" s="49"/>
      <c r="X138" s="49"/>
      <c r="Y138" s="50"/>
      <c r="Z138" s="48">
        <v>0</v>
      </c>
      <c r="AA138" s="49"/>
      <c r="AB138" s="49"/>
      <c r="AC138" s="49"/>
      <c r="AD138" s="50"/>
      <c r="AE138" s="48">
        <v>0</v>
      </c>
      <c r="AF138" s="49"/>
      <c r="AG138" s="49"/>
      <c r="AH138" s="50"/>
      <c r="AI138" s="48">
        <f t="shared" si="5"/>
        <v>0</v>
      </c>
      <c r="AJ138" s="49"/>
      <c r="AK138" s="49"/>
      <c r="AL138" s="49"/>
      <c r="AM138" s="50"/>
      <c r="AN138" s="48">
        <v>500000</v>
      </c>
      <c r="AO138" s="49"/>
      <c r="AP138" s="49"/>
      <c r="AQ138" s="49"/>
      <c r="AR138" s="50"/>
      <c r="AS138" s="48">
        <v>0</v>
      </c>
      <c r="AT138" s="49"/>
      <c r="AU138" s="49"/>
      <c r="AV138" s="49"/>
      <c r="AW138" s="50"/>
      <c r="AX138" s="48">
        <v>0</v>
      </c>
      <c r="AY138" s="49"/>
      <c r="AZ138" s="49"/>
      <c r="BA138" s="50"/>
      <c r="BB138" s="48">
        <f t="shared" si="6"/>
        <v>500000</v>
      </c>
      <c r="BC138" s="49"/>
      <c r="BD138" s="49"/>
      <c r="BE138" s="49"/>
      <c r="BF138" s="50"/>
      <c r="BG138" s="48">
        <v>1200000</v>
      </c>
      <c r="BH138" s="49"/>
      <c r="BI138" s="49"/>
      <c r="BJ138" s="49"/>
      <c r="BK138" s="50"/>
      <c r="BL138" s="48">
        <v>0</v>
      </c>
      <c r="BM138" s="49"/>
      <c r="BN138" s="49"/>
      <c r="BO138" s="49"/>
      <c r="BP138" s="50"/>
      <c r="BQ138" s="48">
        <v>0</v>
      </c>
      <c r="BR138" s="49"/>
      <c r="BS138" s="49"/>
      <c r="BT138" s="50"/>
      <c r="BU138" s="48">
        <f t="shared" si="7"/>
        <v>1200000</v>
      </c>
      <c r="BV138" s="49"/>
      <c r="BW138" s="49"/>
      <c r="BX138" s="49"/>
      <c r="BY138" s="50"/>
    </row>
    <row r="139" spans="1:77" s="25" customFormat="1" ht="12.75" customHeight="1">
      <c r="A139" s="40">
        <v>40</v>
      </c>
      <c r="B139" s="41"/>
      <c r="C139" s="41"/>
      <c r="D139" s="33" t="s">
        <v>210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5"/>
      <c r="U139" s="48">
        <v>197850</v>
      </c>
      <c r="V139" s="49"/>
      <c r="W139" s="49"/>
      <c r="X139" s="49"/>
      <c r="Y139" s="50"/>
      <c r="Z139" s="48">
        <v>0</v>
      </c>
      <c r="AA139" s="49"/>
      <c r="AB139" s="49"/>
      <c r="AC139" s="49"/>
      <c r="AD139" s="50"/>
      <c r="AE139" s="48">
        <v>0</v>
      </c>
      <c r="AF139" s="49"/>
      <c r="AG139" s="49"/>
      <c r="AH139" s="50"/>
      <c r="AI139" s="48">
        <f t="shared" si="5"/>
        <v>197850</v>
      </c>
      <c r="AJ139" s="49"/>
      <c r="AK139" s="49"/>
      <c r="AL139" s="49"/>
      <c r="AM139" s="50"/>
      <c r="AN139" s="48">
        <v>2032509</v>
      </c>
      <c r="AO139" s="49"/>
      <c r="AP139" s="49"/>
      <c r="AQ139" s="49"/>
      <c r="AR139" s="50"/>
      <c r="AS139" s="48">
        <v>0</v>
      </c>
      <c r="AT139" s="49"/>
      <c r="AU139" s="49"/>
      <c r="AV139" s="49"/>
      <c r="AW139" s="50"/>
      <c r="AX139" s="48">
        <v>0</v>
      </c>
      <c r="AY139" s="49"/>
      <c r="AZ139" s="49"/>
      <c r="BA139" s="50"/>
      <c r="BB139" s="48">
        <f t="shared" si="6"/>
        <v>2032509</v>
      </c>
      <c r="BC139" s="49"/>
      <c r="BD139" s="49"/>
      <c r="BE139" s="49"/>
      <c r="BF139" s="50"/>
      <c r="BG139" s="48">
        <v>1000000</v>
      </c>
      <c r="BH139" s="49"/>
      <c r="BI139" s="49"/>
      <c r="BJ139" s="49"/>
      <c r="BK139" s="50"/>
      <c r="BL139" s="48">
        <v>0</v>
      </c>
      <c r="BM139" s="49"/>
      <c r="BN139" s="49"/>
      <c r="BO139" s="49"/>
      <c r="BP139" s="50"/>
      <c r="BQ139" s="48">
        <v>0</v>
      </c>
      <c r="BR139" s="49"/>
      <c r="BS139" s="49"/>
      <c r="BT139" s="50"/>
      <c r="BU139" s="48">
        <f t="shared" si="7"/>
        <v>1000000</v>
      </c>
      <c r="BV139" s="49"/>
      <c r="BW139" s="49"/>
      <c r="BX139" s="49"/>
      <c r="BY139" s="50"/>
    </row>
    <row r="140" spans="1:77" s="25" customFormat="1" ht="12.75" customHeight="1">
      <c r="A140" s="40">
        <v>41</v>
      </c>
      <c r="B140" s="41"/>
      <c r="C140" s="41"/>
      <c r="D140" s="33" t="s">
        <v>211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5"/>
      <c r="U140" s="48">
        <v>17120</v>
      </c>
      <c r="V140" s="49"/>
      <c r="W140" s="49"/>
      <c r="X140" s="49"/>
      <c r="Y140" s="50"/>
      <c r="Z140" s="48">
        <v>0</v>
      </c>
      <c r="AA140" s="49"/>
      <c r="AB140" s="49"/>
      <c r="AC140" s="49"/>
      <c r="AD140" s="50"/>
      <c r="AE140" s="48">
        <v>0</v>
      </c>
      <c r="AF140" s="49"/>
      <c r="AG140" s="49"/>
      <c r="AH140" s="50"/>
      <c r="AI140" s="48">
        <f t="shared" si="5"/>
        <v>17120</v>
      </c>
      <c r="AJ140" s="49"/>
      <c r="AK140" s="49"/>
      <c r="AL140" s="49"/>
      <c r="AM140" s="50"/>
      <c r="AN140" s="48">
        <v>13300</v>
      </c>
      <c r="AO140" s="49"/>
      <c r="AP140" s="49"/>
      <c r="AQ140" s="49"/>
      <c r="AR140" s="50"/>
      <c r="AS140" s="48">
        <v>0</v>
      </c>
      <c r="AT140" s="49"/>
      <c r="AU140" s="49"/>
      <c r="AV140" s="49"/>
      <c r="AW140" s="50"/>
      <c r="AX140" s="48">
        <v>0</v>
      </c>
      <c r="AY140" s="49"/>
      <c r="AZ140" s="49"/>
      <c r="BA140" s="50"/>
      <c r="BB140" s="48">
        <f t="shared" si="6"/>
        <v>13300</v>
      </c>
      <c r="BC140" s="49"/>
      <c r="BD140" s="49"/>
      <c r="BE140" s="49"/>
      <c r="BF140" s="50"/>
      <c r="BG140" s="48">
        <v>18000</v>
      </c>
      <c r="BH140" s="49"/>
      <c r="BI140" s="49"/>
      <c r="BJ140" s="49"/>
      <c r="BK140" s="50"/>
      <c r="BL140" s="48">
        <v>0</v>
      </c>
      <c r="BM140" s="49"/>
      <c r="BN140" s="49"/>
      <c r="BO140" s="49"/>
      <c r="BP140" s="50"/>
      <c r="BQ140" s="48">
        <v>0</v>
      </c>
      <c r="BR140" s="49"/>
      <c r="BS140" s="49"/>
      <c r="BT140" s="50"/>
      <c r="BU140" s="48">
        <f t="shared" si="7"/>
        <v>18000</v>
      </c>
      <c r="BV140" s="49"/>
      <c r="BW140" s="49"/>
      <c r="BX140" s="49"/>
      <c r="BY140" s="50"/>
    </row>
    <row r="141" spans="1:77" s="25" customFormat="1" ht="38.25" customHeight="1">
      <c r="A141" s="40">
        <v>42</v>
      </c>
      <c r="B141" s="41"/>
      <c r="C141" s="41"/>
      <c r="D141" s="33" t="s">
        <v>212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5"/>
      <c r="U141" s="48">
        <v>0</v>
      </c>
      <c r="V141" s="49"/>
      <c r="W141" s="49"/>
      <c r="X141" s="49"/>
      <c r="Y141" s="50"/>
      <c r="Z141" s="48">
        <v>0</v>
      </c>
      <c r="AA141" s="49"/>
      <c r="AB141" s="49"/>
      <c r="AC141" s="49"/>
      <c r="AD141" s="50"/>
      <c r="AE141" s="48">
        <v>0</v>
      </c>
      <c r="AF141" s="49"/>
      <c r="AG141" s="49"/>
      <c r="AH141" s="50"/>
      <c r="AI141" s="48">
        <f t="shared" si="5"/>
        <v>0</v>
      </c>
      <c r="AJ141" s="49"/>
      <c r="AK141" s="49"/>
      <c r="AL141" s="49"/>
      <c r="AM141" s="50"/>
      <c r="AN141" s="48">
        <v>0</v>
      </c>
      <c r="AO141" s="49"/>
      <c r="AP141" s="49"/>
      <c r="AQ141" s="49"/>
      <c r="AR141" s="50"/>
      <c r="AS141" s="48">
        <v>1500000</v>
      </c>
      <c r="AT141" s="49"/>
      <c r="AU141" s="49"/>
      <c r="AV141" s="49"/>
      <c r="AW141" s="50"/>
      <c r="AX141" s="48">
        <v>0</v>
      </c>
      <c r="AY141" s="49"/>
      <c r="AZ141" s="49"/>
      <c r="BA141" s="50"/>
      <c r="BB141" s="48">
        <f t="shared" si="6"/>
        <v>1500000</v>
      </c>
      <c r="BC141" s="49"/>
      <c r="BD141" s="49"/>
      <c r="BE141" s="49"/>
      <c r="BF141" s="50"/>
      <c r="BG141" s="48">
        <v>0</v>
      </c>
      <c r="BH141" s="49"/>
      <c r="BI141" s="49"/>
      <c r="BJ141" s="49"/>
      <c r="BK141" s="50"/>
      <c r="BL141" s="48">
        <v>1500000</v>
      </c>
      <c r="BM141" s="49"/>
      <c r="BN141" s="49"/>
      <c r="BO141" s="49"/>
      <c r="BP141" s="50"/>
      <c r="BQ141" s="48">
        <v>0</v>
      </c>
      <c r="BR141" s="49"/>
      <c r="BS141" s="49"/>
      <c r="BT141" s="50"/>
      <c r="BU141" s="48">
        <f t="shared" si="7"/>
        <v>1500000</v>
      </c>
      <c r="BV141" s="49"/>
      <c r="BW141" s="49"/>
      <c r="BX141" s="49"/>
      <c r="BY141" s="50"/>
    </row>
    <row r="142" spans="1:77" s="25" customFormat="1" ht="25.5" customHeight="1">
      <c r="A142" s="40">
        <v>43</v>
      </c>
      <c r="B142" s="41"/>
      <c r="C142" s="41"/>
      <c r="D142" s="33" t="s">
        <v>213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5"/>
      <c r="U142" s="48">
        <v>0</v>
      </c>
      <c r="V142" s="49"/>
      <c r="W142" s="49"/>
      <c r="X142" s="49"/>
      <c r="Y142" s="50"/>
      <c r="Z142" s="48">
        <v>0</v>
      </c>
      <c r="AA142" s="49"/>
      <c r="AB142" s="49"/>
      <c r="AC142" s="49"/>
      <c r="AD142" s="50"/>
      <c r="AE142" s="48">
        <v>0</v>
      </c>
      <c r="AF142" s="49"/>
      <c r="AG142" s="49"/>
      <c r="AH142" s="50"/>
      <c r="AI142" s="48">
        <f t="shared" si="5"/>
        <v>0</v>
      </c>
      <c r="AJ142" s="49"/>
      <c r="AK142" s="49"/>
      <c r="AL142" s="49"/>
      <c r="AM142" s="50"/>
      <c r="AN142" s="48">
        <v>29003935.359999999</v>
      </c>
      <c r="AO142" s="49"/>
      <c r="AP142" s="49"/>
      <c r="AQ142" s="49"/>
      <c r="AR142" s="50"/>
      <c r="AS142" s="48">
        <v>0</v>
      </c>
      <c r="AT142" s="49"/>
      <c r="AU142" s="49"/>
      <c r="AV142" s="49"/>
      <c r="AW142" s="50"/>
      <c r="AX142" s="48">
        <v>0</v>
      </c>
      <c r="AY142" s="49"/>
      <c r="AZ142" s="49"/>
      <c r="BA142" s="50"/>
      <c r="BB142" s="48">
        <f t="shared" si="6"/>
        <v>29003935.359999999</v>
      </c>
      <c r="BC142" s="49"/>
      <c r="BD142" s="49"/>
      <c r="BE142" s="49"/>
      <c r="BF142" s="50"/>
      <c r="BG142" s="48">
        <v>0</v>
      </c>
      <c r="BH142" s="49"/>
      <c r="BI142" s="49"/>
      <c r="BJ142" s="49"/>
      <c r="BK142" s="50"/>
      <c r="BL142" s="48">
        <v>0</v>
      </c>
      <c r="BM142" s="49"/>
      <c r="BN142" s="49"/>
      <c r="BO142" s="49"/>
      <c r="BP142" s="50"/>
      <c r="BQ142" s="48">
        <v>0</v>
      </c>
      <c r="BR142" s="49"/>
      <c r="BS142" s="49"/>
      <c r="BT142" s="50"/>
      <c r="BU142" s="48">
        <f t="shared" si="7"/>
        <v>0</v>
      </c>
      <c r="BV142" s="49"/>
      <c r="BW142" s="49"/>
      <c r="BX142" s="49"/>
      <c r="BY142" s="50"/>
    </row>
    <row r="143" spans="1:77" s="25" customFormat="1" ht="25.5" customHeight="1">
      <c r="A143" s="40">
        <v>44</v>
      </c>
      <c r="B143" s="41"/>
      <c r="C143" s="41"/>
      <c r="D143" s="33" t="s">
        <v>214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5"/>
      <c r="U143" s="48">
        <v>0</v>
      </c>
      <c r="V143" s="49"/>
      <c r="W143" s="49"/>
      <c r="X143" s="49"/>
      <c r="Y143" s="50"/>
      <c r="Z143" s="48">
        <v>0</v>
      </c>
      <c r="AA143" s="49"/>
      <c r="AB143" s="49"/>
      <c r="AC143" s="49"/>
      <c r="AD143" s="50"/>
      <c r="AE143" s="48">
        <v>0</v>
      </c>
      <c r="AF143" s="49"/>
      <c r="AG143" s="49"/>
      <c r="AH143" s="50"/>
      <c r="AI143" s="48">
        <f t="shared" si="5"/>
        <v>0</v>
      </c>
      <c r="AJ143" s="49"/>
      <c r="AK143" s="49"/>
      <c r="AL143" s="49"/>
      <c r="AM143" s="50"/>
      <c r="AN143" s="48">
        <v>2426440</v>
      </c>
      <c r="AO143" s="49"/>
      <c r="AP143" s="49"/>
      <c r="AQ143" s="49"/>
      <c r="AR143" s="50"/>
      <c r="AS143" s="48">
        <v>0</v>
      </c>
      <c r="AT143" s="49"/>
      <c r="AU143" s="49"/>
      <c r="AV143" s="49"/>
      <c r="AW143" s="50"/>
      <c r="AX143" s="48">
        <v>0</v>
      </c>
      <c r="AY143" s="49"/>
      <c r="AZ143" s="49"/>
      <c r="BA143" s="50"/>
      <c r="BB143" s="48">
        <f t="shared" si="6"/>
        <v>2426440</v>
      </c>
      <c r="BC143" s="49"/>
      <c r="BD143" s="49"/>
      <c r="BE143" s="49"/>
      <c r="BF143" s="50"/>
      <c r="BG143" s="48">
        <v>0</v>
      </c>
      <c r="BH143" s="49"/>
      <c r="BI143" s="49"/>
      <c r="BJ143" s="49"/>
      <c r="BK143" s="50"/>
      <c r="BL143" s="48">
        <v>0</v>
      </c>
      <c r="BM143" s="49"/>
      <c r="BN143" s="49"/>
      <c r="BO143" s="49"/>
      <c r="BP143" s="50"/>
      <c r="BQ143" s="48">
        <v>0</v>
      </c>
      <c r="BR143" s="49"/>
      <c r="BS143" s="49"/>
      <c r="BT143" s="50"/>
      <c r="BU143" s="48">
        <f t="shared" si="7"/>
        <v>0</v>
      </c>
      <c r="BV143" s="49"/>
      <c r="BW143" s="49"/>
      <c r="BX143" s="49"/>
      <c r="BY143" s="50"/>
    </row>
    <row r="144" spans="1:77" s="25" customFormat="1" ht="38.25" customHeight="1">
      <c r="A144" s="40">
        <v>45</v>
      </c>
      <c r="B144" s="41"/>
      <c r="C144" s="41"/>
      <c r="D144" s="33" t="s">
        <v>215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5"/>
      <c r="U144" s="48">
        <v>0</v>
      </c>
      <c r="V144" s="49"/>
      <c r="W144" s="49"/>
      <c r="X144" s="49"/>
      <c r="Y144" s="50"/>
      <c r="Z144" s="48">
        <v>0</v>
      </c>
      <c r="AA144" s="49"/>
      <c r="AB144" s="49"/>
      <c r="AC144" s="49"/>
      <c r="AD144" s="50"/>
      <c r="AE144" s="48">
        <v>0</v>
      </c>
      <c r="AF144" s="49"/>
      <c r="AG144" s="49"/>
      <c r="AH144" s="50"/>
      <c r="AI144" s="48">
        <f t="shared" si="5"/>
        <v>0</v>
      </c>
      <c r="AJ144" s="49"/>
      <c r="AK144" s="49"/>
      <c r="AL144" s="49"/>
      <c r="AM144" s="50"/>
      <c r="AN144" s="48">
        <v>1500810</v>
      </c>
      <c r="AO144" s="49"/>
      <c r="AP144" s="49"/>
      <c r="AQ144" s="49"/>
      <c r="AR144" s="50"/>
      <c r="AS144" s="48">
        <v>0</v>
      </c>
      <c r="AT144" s="49"/>
      <c r="AU144" s="49"/>
      <c r="AV144" s="49"/>
      <c r="AW144" s="50"/>
      <c r="AX144" s="48">
        <v>0</v>
      </c>
      <c r="AY144" s="49"/>
      <c r="AZ144" s="49"/>
      <c r="BA144" s="50"/>
      <c r="BB144" s="48">
        <f t="shared" si="6"/>
        <v>1500810</v>
      </c>
      <c r="BC144" s="49"/>
      <c r="BD144" s="49"/>
      <c r="BE144" s="49"/>
      <c r="BF144" s="50"/>
      <c r="BG144" s="48">
        <v>1600000</v>
      </c>
      <c r="BH144" s="49"/>
      <c r="BI144" s="49"/>
      <c r="BJ144" s="49"/>
      <c r="BK144" s="50"/>
      <c r="BL144" s="48">
        <v>0</v>
      </c>
      <c r="BM144" s="49"/>
      <c r="BN144" s="49"/>
      <c r="BO144" s="49"/>
      <c r="BP144" s="50"/>
      <c r="BQ144" s="48">
        <v>0</v>
      </c>
      <c r="BR144" s="49"/>
      <c r="BS144" s="49"/>
      <c r="BT144" s="50"/>
      <c r="BU144" s="48">
        <f t="shared" si="7"/>
        <v>1600000</v>
      </c>
      <c r="BV144" s="49"/>
      <c r="BW144" s="49"/>
      <c r="BX144" s="49"/>
      <c r="BY144" s="50"/>
    </row>
    <row r="145" spans="1:79" s="6" customFormat="1" ht="12.75" customHeight="1">
      <c r="A145" s="42"/>
      <c r="B145" s="43"/>
      <c r="C145" s="43"/>
      <c r="D145" s="29" t="s">
        <v>137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1"/>
      <c r="U145" s="44">
        <v>141894976.61000001</v>
      </c>
      <c r="V145" s="45"/>
      <c r="W145" s="45"/>
      <c r="X145" s="45"/>
      <c r="Y145" s="46"/>
      <c r="Z145" s="44">
        <v>7161059.1299999999</v>
      </c>
      <c r="AA145" s="45"/>
      <c r="AB145" s="45"/>
      <c r="AC145" s="45"/>
      <c r="AD145" s="46"/>
      <c r="AE145" s="44">
        <v>7161059.1299999999</v>
      </c>
      <c r="AF145" s="45"/>
      <c r="AG145" s="45"/>
      <c r="AH145" s="46"/>
      <c r="AI145" s="44">
        <f t="shared" si="5"/>
        <v>149056035.74000001</v>
      </c>
      <c r="AJ145" s="45"/>
      <c r="AK145" s="45"/>
      <c r="AL145" s="45"/>
      <c r="AM145" s="46"/>
      <c r="AN145" s="44">
        <v>315211485.40000004</v>
      </c>
      <c r="AO145" s="45"/>
      <c r="AP145" s="45"/>
      <c r="AQ145" s="45"/>
      <c r="AR145" s="46"/>
      <c r="AS145" s="44">
        <v>97181045.040000007</v>
      </c>
      <c r="AT145" s="45"/>
      <c r="AU145" s="45"/>
      <c r="AV145" s="45"/>
      <c r="AW145" s="46"/>
      <c r="AX145" s="44">
        <v>95736837.040000007</v>
      </c>
      <c r="AY145" s="45"/>
      <c r="AZ145" s="45"/>
      <c r="BA145" s="46"/>
      <c r="BB145" s="44">
        <f t="shared" si="6"/>
        <v>412392530.44000006</v>
      </c>
      <c r="BC145" s="45"/>
      <c r="BD145" s="45"/>
      <c r="BE145" s="45"/>
      <c r="BF145" s="46"/>
      <c r="BG145" s="44">
        <v>167037500</v>
      </c>
      <c r="BH145" s="45"/>
      <c r="BI145" s="45"/>
      <c r="BJ145" s="45"/>
      <c r="BK145" s="46"/>
      <c r="BL145" s="44">
        <v>75475000</v>
      </c>
      <c r="BM145" s="45"/>
      <c r="BN145" s="45"/>
      <c r="BO145" s="45"/>
      <c r="BP145" s="46"/>
      <c r="BQ145" s="44">
        <v>73975000</v>
      </c>
      <c r="BR145" s="45"/>
      <c r="BS145" s="45"/>
      <c r="BT145" s="46"/>
      <c r="BU145" s="44">
        <f t="shared" si="7"/>
        <v>242512500</v>
      </c>
      <c r="BV145" s="45"/>
      <c r="BW145" s="45"/>
      <c r="BX145" s="45"/>
      <c r="BY145" s="46"/>
    </row>
    <row r="147" spans="1:79" ht="14.25" customHeight="1">
      <c r="A147" s="64" t="s">
        <v>264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</row>
    <row r="148" spans="1:79" ht="15" customHeight="1">
      <c r="A148" s="82" t="s">
        <v>234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</row>
    <row r="149" spans="1:79" ht="23.1" customHeight="1">
      <c r="A149" s="83" t="s">
        <v>6</v>
      </c>
      <c r="B149" s="84"/>
      <c r="C149" s="84"/>
      <c r="D149" s="83" t="s">
        <v>111</v>
      </c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5"/>
      <c r="U149" s="69" t="s">
        <v>256</v>
      </c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 t="s">
        <v>261</v>
      </c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</row>
    <row r="150" spans="1:79" ht="54" customHeight="1">
      <c r="A150" s="86"/>
      <c r="B150" s="87"/>
      <c r="C150" s="87"/>
      <c r="D150" s="86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8"/>
      <c r="U150" s="78" t="s">
        <v>4</v>
      </c>
      <c r="V150" s="79"/>
      <c r="W150" s="79"/>
      <c r="X150" s="79"/>
      <c r="Y150" s="80"/>
      <c r="Z150" s="78" t="s">
        <v>3</v>
      </c>
      <c r="AA150" s="79"/>
      <c r="AB150" s="79"/>
      <c r="AC150" s="79"/>
      <c r="AD150" s="80"/>
      <c r="AE150" s="105" t="s">
        <v>106</v>
      </c>
      <c r="AF150" s="106"/>
      <c r="AG150" s="106"/>
      <c r="AH150" s="106"/>
      <c r="AI150" s="107"/>
      <c r="AJ150" s="78" t="s">
        <v>5</v>
      </c>
      <c r="AK150" s="79"/>
      <c r="AL150" s="79"/>
      <c r="AM150" s="79"/>
      <c r="AN150" s="80"/>
      <c r="AO150" s="78" t="s">
        <v>4</v>
      </c>
      <c r="AP150" s="79"/>
      <c r="AQ150" s="79"/>
      <c r="AR150" s="79"/>
      <c r="AS150" s="80"/>
      <c r="AT150" s="78" t="s">
        <v>3</v>
      </c>
      <c r="AU150" s="79"/>
      <c r="AV150" s="79"/>
      <c r="AW150" s="79"/>
      <c r="AX150" s="80"/>
      <c r="AY150" s="105" t="s">
        <v>106</v>
      </c>
      <c r="AZ150" s="106"/>
      <c r="BA150" s="106"/>
      <c r="BB150" s="106"/>
      <c r="BC150" s="107"/>
      <c r="BD150" s="69" t="s">
        <v>90</v>
      </c>
      <c r="BE150" s="69"/>
      <c r="BF150" s="69"/>
      <c r="BG150" s="69"/>
      <c r="BH150" s="69"/>
    </row>
    <row r="151" spans="1:79" ht="15" customHeight="1">
      <c r="A151" s="78" t="s">
        <v>158</v>
      </c>
      <c r="B151" s="79"/>
      <c r="C151" s="79"/>
      <c r="D151" s="78">
        <v>2</v>
      </c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80"/>
      <c r="U151" s="78">
        <v>3</v>
      </c>
      <c r="V151" s="79"/>
      <c r="W151" s="79"/>
      <c r="X151" s="79"/>
      <c r="Y151" s="80"/>
      <c r="Z151" s="78">
        <v>4</v>
      </c>
      <c r="AA151" s="79"/>
      <c r="AB151" s="79"/>
      <c r="AC151" s="79"/>
      <c r="AD151" s="80"/>
      <c r="AE151" s="78">
        <v>5</v>
      </c>
      <c r="AF151" s="79"/>
      <c r="AG151" s="79"/>
      <c r="AH151" s="79"/>
      <c r="AI151" s="80"/>
      <c r="AJ151" s="78">
        <v>6</v>
      </c>
      <c r="AK151" s="79"/>
      <c r="AL151" s="79"/>
      <c r="AM151" s="79"/>
      <c r="AN151" s="80"/>
      <c r="AO151" s="78">
        <v>7</v>
      </c>
      <c r="AP151" s="79"/>
      <c r="AQ151" s="79"/>
      <c r="AR151" s="79"/>
      <c r="AS151" s="80"/>
      <c r="AT151" s="78">
        <v>8</v>
      </c>
      <c r="AU151" s="79"/>
      <c r="AV151" s="79"/>
      <c r="AW151" s="79"/>
      <c r="AX151" s="80"/>
      <c r="AY151" s="78">
        <v>9</v>
      </c>
      <c r="AZ151" s="79"/>
      <c r="BA151" s="79"/>
      <c r="BB151" s="79"/>
      <c r="BC151" s="80"/>
      <c r="BD151" s="78">
        <v>10</v>
      </c>
      <c r="BE151" s="79"/>
      <c r="BF151" s="79"/>
      <c r="BG151" s="79"/>
      <c r="BH151" s="80"/>
    </row>
    <row r="152" spans="1:79" s="1" customFormat="1" ht="12.75" hidden="1" customHeight="1">
      <c r="A152" s="96" t="s">
        <v>65</v>
      </c>
      <c r="B152" s="97"/>
      <c r="C152" s="97"/>
      <c r="D152" s="96" t="s">
        <v>53</v>
      </c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8"/>
      <c r="U152" s="96" t="s">
        <v>56</v>
      </c>
      <c r="V152" s="97"/>
      <c r="W152" s="97"/>
      <c r="X152" s="97"/>
      <c r="Y152" s="98"/>
      <c r="Z152" s="96" t="s">
        <v>57</v>
      </c>
      <c r="AA152" s="97"/>
      <c r="AB152" s="97"/>
      <c r="AC152" s="97"/>
      <c r="AD152" s="98"/>
      <c r="AE152" s="96" t="s">
        <v>88</v>
      </c>
      <c r="AF152" s="97"/>
      <c r="AG152" s="97"/>
      <c r="AH152" s="97"/>
      <c r="AI152" s="98"/>
      <c r="AJ152" s="102" t="s">
        <v>160</v>
      </c>
      <c r="AK152" s="103"/>
      <c r="AL152" s="103"/>
      <c r="AM152" s="103"/>
      <c r="AN152" s="104"/>
      <c r="AO152" s="96" t="s">
        <v>58</v>
      </c>
      <c r="AP152" s="97"/>
      <c r="AQ152" s="97"/>
      <c r="AR152" s="97"/>
      <c r="AS152" s="98"/>
      <c r="AT152" s="96" t="s">
        <v>59</v>
      </c>
      <c r="AU152" s="97"/>
      <c r="AV152" s="97"/>
      <c r="AW152" s="97"/>
      <c r="AX152" s="98"/>
      <c r="AY152" s="96" t="s">
        <v>89</v>
      </c>
      <c r="AZ152" s="97"/>
      <c r="BA152" s="97"/>
      <c r="BB152" s="97"/>
      <c r="BC152" s="98"/>
      <c r="BD152" s="89" t="s">
        <v>160</v>
      </c>
      <c r="BE152" s="89"/>
      <c r="BF152" s="89"/>
      <c r="BG152" s="89"/>
      <c r="BH152" s="89"/>
      <c r="CA152" s="1" t="s">
        <v>35</v>
      </c>
    </row>
    <row r="153" spans="1:79" s="25" customFormat="1" ht="25.5" customHeight="1">
      <c r="A153" s="40">
        <v>1</v>
      </c>
      <c r="B153" s="41"/>
      <c r="C153" s="41"/>
      <c r="D153" s="33" t="s">
        <v>171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5"/>
      <c r="U153" s="48">
        <v>53500</v>
      </c>
      <c r="V153" s="49"/>
      <c r="W153" s="49"/>
      <c r="X153" s="49"/>
      <c r="Y153" s="50"/>
      <c r="Z153" s="48">
        <v>0</v>
      </c>
      <c r="AA153" s="49"/>
      <c r="AB153" s="49"/>
      <c r="AC153" s="49"/>
      <c r="AD153" s="50"/>
      <c r="AE153" s="51">
        <v>0</v>
      </c>
      <c r="AF153" s="51"/>
      <c r="AG153" s="51"/>
      <c r="AH153" s="51"/>
      <c r="AI153" s="51"/>
      <c r="AJ153" s="32">
        <f t="shared" ref="AJ153:AJ198" si="8">IF(ISNUMBER(U153),U153,0)+IF(ISNUMBER(Z153),Z153,0)</f>
        <v>53500</v>
      </c>
      <c r="AK153" s="32"/>
      <c r="AL153" s="32"/>
      <c r="AM153" s="32"/>
      <c r="AN153" s="32"/>
      <c r="AO153" s="51">
        <v>56500</v>
      </c>
      <c r="AP153" s="51"/>
      <c r="AQ153" s="51"/>
      <c r="AR153" s="51"/>
      <c r="AS153" s="51"/>
      <c r="AT153" s="32">
        <v>0</v>
      </c>
      <c r="AU153" s="32"/>
      <c r="AV153" s="32"/>
      <c r="AW153" s="32"/>
      <c r="AX153" s="32"/>
      <c r="AY153" s="51">
        <v>0</v>
      </c>
      <c r="AZ153" s="51"/>
      <c r="BA153" s="51"/>
      <c r="BB153" s="51"/>
      <c r="BC153" s="51"/>
      <c r="BD153" s="32">
        <f t="shared" ref="BD153:BD198" si="9">IF(ISNUMBER(AO153),AO153,0)+IF(ISNUMBER(AT153),AT153,0)</f>
        <v>56500</v>
      </c>
      <c r="BE153" s="32"/>
      <c r="BF153" s="32"/>
      <c r="BG153" s="32"/>
      <c r="BH153" s="32"/>
      <c r="CA153" s="25" t="s">
        <v>36</v>
      </c>
    </row>
    <row r="154" spans="1:79" s="25" customFormat="1" ht="25.5" customHeight="1">
      <c r="A154" s="40">
        <v>2</v>
      </c>
      <c r="B154" s="41"/>
      <c r="C154" s="41"/>
      <c r="D154" s="33" t="s">
        <v>172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5"/>
      <c r="U154" s="48">
        <v>28087500</v>
      </c>
      <c r="V154" s="49"/>
      <c r="W154" s="49"/>
      <c r="X154" s="49"/>
      <c r="Y154" s="50"/>
      <c r="Z154" s="48">
        <v>0</v>
      </c>
      <c r="AA154" s="49"/>
      <c r="AB154" s="49"/>
      <c r="AC154" s="49"/>
      <c r="AD154" s="50"/>
      <c r="AE154" s="51">
        <v>0</v>
      </c>
      <c r="AF154" s="51"/>
      <c r="AG154" s="51"/>
      <c r="AH154" s="51"/>
      <c r="AI154" s="51"/>
      <c r="AJ154" s="32">
        <f t="shared" si="8"/>
        <v>28087500</v>
      </c>
      <c r="AK154" s="32"/>
      <c r="AL154" s="32"/>
      <c r="AM154" s="32"/>
      <c r="AN154" s="32"/>
      <c r="AO154" s="51">
        <v>29662500</v>
      </c>
      <c r="AP154" s="51"/>
      <c r="AQ154" s="51"/>
      <c r="AR154" s="51"/>
      <c r="AS154" s="51"/>
      <c r="AT154" s="32">
        <v>0</v>
      </c>
      <c r="AU154" s="32"/>
      <c r="AV154" s="32"/>
      <c r="AW154" s="32"/>
      <c r="AX154" s="32"/>
      <c r="AY154" s="51">
        <v>0</v>
      </c>
      <c r="AZ154" s="51"/>
      <c r="BA154" s="51"/>
      <c r="BB154" s="51"/>
      <c r="BC154" s="51"/>
      <c r="BD154" s="32">
        <f t="shared" si="9"/>
        <v>29662500</v>
      </c>
      <c r="BE154" s="32"/>
      <c r="BF154" s="32"/>
      <c r="BG154" s="32"/>
      <c r="BH154" s="32"/>
    </row>
    <row r="155" spans="1:79" s="25" customFormat="1" ht="25.5" customHeight="1">
      <c r="A155" s="40">
        <v>3</v>
      </c>
      <c r="B155" s="41"/>
      <c r="C155" s="41"/>
      <c r="D155" s="33" t="s">
        <v>173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5"/>
      <c r="U155" s="48">
        <v>7000000</v>
      </c>
      <c r="V155" s="49"/>
      <c r="W155" s="49"/>
      <c r="X155" s="49"/>
      <c r="Y155" s="50"/>
      <c r="Z155" s="48">
        <v>0</v>
      </c>
      <c r="AA155" s="49"/>
      <c r="AB155" s="49"/>
      <c r="AC155" s="49"/>
      <c r="AD155" s="50"/>
      <c r="AE155" s="51">
        <v>0</v>
      </c>
      <c r="AF155" s="51"/>
      <c r="AG155" s="51"/>
      <c r="AH155" s="51"/>
      <c r="AI155" s="51"/>
      <c r="AJ155" s="32">
        <f t="shared" si="8"/>
        <v>7000000</v>
      </c>
      <c r="AK155" s="32"/>
      <c r="AL155" s="32"/>
      <c r="AM155" s="32"/>
      <c r="AN155" s="32"/>
      <c r="AO155" s="51">
        <v>7100000</v>
      </c>
      <c r="AP155" s="51"/>
      <c r="AQ155" s="51"/>
      <c r="AR155" s="51"/>
      <c r="AS155" s="51"/>
      <c r="AT155" s="32">
        <v>0</v>
      </c>
      <c r="AU155" s="32"/>
      <c r="AV155" s="32"/>
      <c r="AW155" s="32"/>
      <c r="AX155" s="32"/>
      <c r="AY155" s="51">
        <v>0</v>
      </c>
      <c r="AZ155" s="51"/>
      <c r="BA155" s="51"/>
      <c r="BB155" s="51"/>
      <c r="BC155" s="51"/>
      <c r="BD155" s="32">
        <f t="shared" si="9"/>
        <v>7100000</v>
      </c>
      <c r="BE155" s="32"/>
      <c r="BF155" s="32"/>
      <c r="BG155" s="32"/>
      <c r="BH155" s="32"/>
    </row>
    <row r="156" spans="1:79" s="25" customFormat="1" ht="38.25" customHeight="1">
      <c r="A156" s="40">
        <v>4</v>
      </c>
      <c r="B156" s="41"/>
      <c r="C156" s="41"/>
      <c r="D156" s="33" t="s">
        <v>174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5"/>
      <c r="U156" s="48">
        <v>0</v>
      </c>
      <c r="V156" s="49"/>
      <c r="W156" s="49"/>
      <c r="X156" s="49"/>
      <c r="Y156" s="50"/>
      <c r="Z156" s="48">
        <v>0</v>
      </c>
      <c r="AA156" s="49"/>
      <c r="AB156" s="49"/>
      <c r="AC156" s="49"/>
      <c r="AD156" s="50"/>
      <c r="AE156" s="51">
        <v>0</v>
      </c>
      <c r="AF156" s="51"/>
      <c r="AG156" s="51"/>
      <c r="AH156" s="51"/>
      <c r="AI156" s="51"/>
      <c r="AJ156" s="32">
        <f t="shared" si="8"/>
        <v>0</v>
      </c>
      <c r="AK156" s="32"/>
      <c r="AL156" s="32"/>
      <c r="AM156" s="32"/>
      <c r="AN156" s="32"/>
      <c r="AO156" s="51">
        <v>0</v>
      </c>
      <c r="AP156" s="51"/>
      <c r="AQ156" s="51"/>
      <c r="AR156" s="51"/>
      <c r="AS156" s="51"/>
      <c r="AT156" s="32">
        <v>0</v>
      </c>
      <c r="AU156" s="32"/>
      <c r="AV156" s="32"/>
      <c r="AW156" s="32"/>
      <c r="AX156" s="32"/>
      <c r="AY156" s="51">
        <v>0</v>
      </c>
      <c r="AZ156" s="51"/>
      <c r="BA156" s="51"/>
      <c r="BB156" s="51"/>
      <c r="BC156" s="51"/>
      <c r="BD156" s="32">
        <f t="shared" si="9"/>
        <v>0</v>
      </c>
      <c r="BE156" s="32"/>
      <c r="BF156" s="32"/>
      <c r="BG156" s="32"/>
      <c r="BH156" s="32"/>
    </row>
    <row r="157" spans="1:79" s="25" customFormat="1" ht="25.5" customHeight="1">
      <c r="A157" s="40">
        <v>5</v>
      </c>
      <c r="B157" s="41"/>
      <c r="C157" s="41"/>
      <c r="D157" s="33" t="s">
        <v>175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5"/>
      <c r="U157" s="48">
        <v>40000</v>
      </c>
      <c r="V157" s="49"/>
      <c r="W157" s="49"/>
      <c r="X157" s="49"/>
      <c r="Y157" s="50"/>
      <c r="Z157" s="48">
        <v>0</v>
      </c>
      <c r="AA157" s="49"/>
      <c r="AB157" s="49"/>
      <c r="AC157" s="49"/>
      <c r="AD157" s="50"/>
      <c r="AE157" s="51">
        <v>0</v>
      </c>
      <c r="AF157" s="51"/>
      <c r="AG157" s="51"/>
      <c r="AH157" s="51"/>
      <c r="AI157" s="51"/>
      <c r="AJ157" s="32">
        <f t="shared" si="8"/>
        <v>40000</v>
      </c>
      <c r="AK157" s="32"/>
      <c r="AL157" s="32"/>
      <c r="AM157" s="32"/>
      <c r="AN157" s="32"/>
      <c r="AO157" s="51">
        <v>40000</v>
      </c>
      <c r="AP157" s="51"/>
      <c r="AQ157" s="51"/>
      <c r="AR157" s="51"/>
      <c r="AS157" s="51"/>
      <c r="AT157" s="32">
        <v>0</v>
      </c>
      <c r="AU157" s="32"/>
      <c r="AV157" s="32"/>
      <c r="AW157" s="32"/>
      <c r="AX157" s="32"/>
      <c r="AY157" s="51">
        <v>0</v>
      </c>
      <c r="AZ157" s="51"/>
      <c r="BA157" s="51"/>
      <c r="BB157" s="51"/>
      <c r="BC157" s="51"/>
      <c r="BD157" s="32">
        <f t="shared" si="9"/>
        <v>40000</v>
      </c>
      <c r="BE157" s="32"/>
      <c r="BF157" s="32"/>
      <c r="BG157" s="32"/>
      <c r="BH157" s="32"/>
    </row>
    <row r="158" spans="1:79" s="25" customFormat="1" ht="25.5" customHeight="1">
      <c r="A158" s="40">
        <v>6</v>
      </c>
      <c r="B158" s="41"/>
      <c r="C158" s="41"/>
      <c r="D158" s="33" t="s">
        <v>176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5"/>
      <c r="U158" s="48">
        <v>42800</v>
      </c>
      <c r="V158" s="49"/>
      <c r="W158" s="49"/>
      <c r="X158" s="49"/>
      <c r="Y158" s="50"/>
      <c r="Z158" s="48">
        <v>0</v>
      </c>
      <c r="AA158" s="49"/>
      <c r="AB158" s="49"/>
      <c r="AC158" s="49"/>
      <c r="AD158" s="50"/>
      <c r="AE158" s="51">
        <v>0</v>
      </c>
      <c r="AF158" s="51"/>
      <c r="AG158" s="51"/>
      <c r="AH158" s="51"/>
      <c r="AI158" s="51"/>
      <c r="AJ158" s="32">
        <f t="shared" si="8"/>
        <v>42800</v>
      </c>
      <c r="AK158" s="32"/>
      <c r="AL158" s="32"/>
      <c r="AM158" s="32"/>
      <c r="AN158" s="32"/>
      <c r="AO158" s="51">
        <v>45200</v>
      </c>
      <c r="AP158" s="51"/>
      <c r="AQ158" s="51"/>
      <c r="AR158" s="51"/>
      <c r="AS158" s="51"/>
      <c r="AT158" s="32">
        <v>0</v>
      </c>
      <c r="AU158" s="32"/>
      <c r="AV158" s="32"/>
      <c r="AW158" s="32"/>
      <c r="AX158" s="32"/>
      <c r="AY158" s="51">
        <v>0</v>
      </c>
      <c r="AZ158" s="51"/>
      <c r="BA158" s="51"/>
      <c r="BB158" s="51"/>
      <c r="BC158" s="51"/>
      <c r="BD158" s="32">
        <f t="shared" si="9"/>
        <v>45200</v>
      </c>
      <c r="BE158" s="32"/>
      <c r="BF158" s="32"/>
      <c r="BG158" s="32"/>
      <c r="BH158" s="32"/>
    </row>
    <row r="159" spans="1:79" s="25" customFormat="1" ht="25.5" customHeight="1">
      <c r="A159" s="40">
        <v>7</v>
      </c>
      <c r="B159" s="41"/>
      <c r="C159" s="41"/>
      <c r="D159" s="33" t="s">
        <v>177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5"/>
      <c r="U159" s="48">
        <v>0</v>
      </c>
      <c r="V159" s="49"/>
      <c r="W159" s="49"/>
      <c r="X159" s="49"/>
      <c r="Y159" s="50"/>
      <c r="Z159" s="48">
        <v>0</v>
      </c>
      <c r="AA159" s="49"/>
      <c r="AB159" s="49"/>
      <c r="AC159" s="49"/>
      <c r="AD159" s="50"/>
      <c r="AE159" s="51">
        <v>0</v>
      </c>
      <c r="AF159" s="51"/>
      <c r="AG159" s="51"/>
      <c r="AH159" s="51"/>
      <c r="AI159" s="51"/>
      <c r="AJ159" s="32">
        <f t="shared" si="8"/>
        <v>0</v>
      </c>
      <c r="AK159" s="32"/>
      <c r="AL159" s="32"/>
      <c r="AM159" s="32"/>
      <c r="AN159" s="32"/>
      <c r="AO159" s="51">
        <v>0</v>
      </c>
      <c r="AP159" s="51"/>
      <c r="AQ159" s="51"/>
      <c r="AR159" s="51"/>
      <c r="AS159" s="51"/>
      <c r="AT159" s="32">
        <v>0</v>
      </c>
      <c r="AU159" s="32"/>
      <c r="AV159" s="32"/>
      <c r="AW159" s="32"/>
      <c r="AX159" s="32"/>
      <c r="AY159" s="51">
        <v>0</v>
      </c>
      <c r="AZ159" s="51"/>
      <c r="BA159" s="51"/>
      <c r="BB159" s="51"/>
      <c r="BC159" s="51"/>
      <c r="BD159" s="32">
        <f t="shared" si="9"/>
        <v>0</v>
      </c>
      <c r="BE159" s="32"/>
      <c r="BF159" s="32"/>
      <c r="BG159" s="32"/>
      <c r="BH159" s="32"/>
    </row>
    <row r="160" spans="1:79" s="25" customFormat="1" ht="38.25" customHeight="1">
      <c r="A160" s="40">
        <v>8</v>
      </c>
      <c r="B160" s="41"/>
      <c r="C160" s="41"/>
      <c r="D160" s="33" t="s">
        <v>178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5"/>
      <c r="U160" s="48">
        <v>4500000</v>
      </c>
      <c r="V160" s="49"/>
      <c r="W160" s="49"/>
      <c r="X160" s="49"/>
      <c r="Y160" s="50"/>
      <c r="Z160" s="48">
        <v>0</v>
      </c>
      <c r="AA160" s="49"/>
      <c r="AB160" s="49"/>
      <c r="AC160" s="49"/>
      <c r="AD160" s="50"/>
      <c r="AE160" s="51">
        <v>0</v>
      </c>
      <c r="AF160" s="51"/>
      <c r="AG160" s="51"/>
      <c r="AH160" s="51"/>
      <c r="AI160" s="51"/>
      <c r="AJ160" s="32">
        <f t="shared" si="8"/>
        <v>4500000</v>
      </c>
      <c r="AK160" s="32"/>
      <c r="AL160" s="32"/>
      <c r="AM160" s="32"/>
      <c r="AN160" s="32"/>
      <c r="AO160" s="51">
        <v>5000000</v>
      </c>
      <c r="AP160" s="51"/>
      <c r="AQ160" s="51"/>
      <c r="AR160" s="51"/>
      <c r="AS160" s="51"/>
      <c r="AT160" s="32">
        <v>0</v>
      </c>
      <c r="AU160" s="32"/>
      <c r="AV160" s="32"/>
      <c r="AW160" s="32"/>
      <c r="AX160" s="32"/>
      <c r="AY160" s="51">
        <v>0</v>
      </c>
      <c r="AZ160" s="51"/>
      <c r="BA160" s="51"/>
      <c r="BB160" s="51"/>
      <c r="BC160" s="51"/>
      <c r="BD160" s="32">
        <f t="shared" si="9"/>
        <v>5000000</v>
      </c>
      <c r="BE160" s="32"/>
      <c r="BF160" s="32"/>
      <c r="BG160" s="32"/>
      <c r="BH160" s="32"/>
    </row>
    <row r="161" spans="1:60" s="25" customFormat="1" ht="12.75" customHeight="1">
      <c r="A161" s="40">
        <v>9</v>
      </c>
      <c r="B161" s="41"/>
      <c r="C161" s="41"/>
      <c r="D161" s="33" t="s">
        <v>179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5"/>
      <c r="U161" s="48">
        <v>694430</v>
      </c>
      <c r="V161" s="49"/>
      <c r="W161" s="49"/>
      <c r="X161" s="49"/>
      <c r="Y161" s="50"/>
      <c r="Z161" s="48">
        <v>0</v>
      </c>
      <c r="AA161" s="49"/>
      <c r="AB161" s="49"/>
      <c r="AC161" s="49"/>
      <c r="AD161" s="50"/>
      <c r="AE161" s="51">
        <v>0</v>
      </c>
      <c r="AF161" s="51"/>
      <c r="AG161" s="51"/>
      <c r="AH161" s="51"/>
      <c r="AI161" s="51"/>
      <c r="AJ161" s="32">
        <f t="shared" si="8"/>
        <v>694430</v>
      </c>
      <c r="AK161" s="32"/>
      <c r="AL161" s="32"/>
      <c r="AM161" s="32"/>
      <c r="AN161" s="32"/>
      <c r="AO161" s="51">
        <v>733370</v>
      </c>
      <c r="AP161" s="51"/>
      <c r="AQ161" s="51"/>
      <c r="AR161" s="51"/>
      <c r="AS161" s="51"/>
      <c r="AT161" s="32">
        <v>0</v>
      </c>
      <c r="AU161" s="32"/>
      <c r="AV161" s="32"/>
      <c r="AW161" s="32"/>
      <c r="AX161" s="32"/>
      <c r="AY161" s="51">
        <v>0</v>
      </c>
      <c r="AZ161" s="51"/>
      <c r="BA161" s="51"/>
      <c r="BB161" s="51"/>
      <c r="BC161" s="51"/>
      <c r="BD161" s="32">
        <f t="shared" si="9"/>
        <v>733370</v>
      </c>
      <c r="BE161" s="32"/>
      <c r="BF161" s="32"/>
      <c r="BG161" s="32"/>
      <c r="BH161" s="32"/>
    </row>
    <row r="162" spans="1:60" s="25" customFormat="1" ht="25.5" customHeight="1">
      <c r="A162" s="40">
        <v>10</v>
      </c>
      <c r="B162" s="41"/>
      <c r="C162" s="41"/>
      <c r="D162" s="33" t="s">
        <v>180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5"/>
      <c r="U162" s="48">
        <v>1391000</v>
      </c>
      <c r="V162" s="49"/>
      <c r="W162" s="49"/>
      <c r="X162" s="49"/>
      <c r="Y162" s="50"/>
      <c r="Z162" s="48">
        <v>0</v>
      </c>
      <c r="AA162" s="49"/>
      <c r="AB162" s="49"/>
      <c r="AC162" s="49"/>
      <c r="AD162" s="50"/>
      <c r="AE162" s="51">
        <v>0</v>
      </c>
      <c r="AF162" s="51"/>
      <c r="AG162" s="51"/>
      <c r="AH162" s="51"/>
      <c r="AI162" s="51"/>
      <c r="AJ162" s="32">
        <f t="shared" si="8"/>
        <v>1391000</v>
      </c>
      <c r="AK162" s="32"/>
      <c r="AL162" s="32"/>
      <c r="AM162" s="32"/>
      <c r="AN162" s="32"/>
      <c r="AO162" s="51">
        <v>1469000</v>
      </c>
      <c r="AP162" s="51"/>
      <c r="AQ162" s="51"/>
      <c r="AR162" s="51"/>
      <c r="AS162" s="51"/>
      <c r="AT162" s="32">
        <v>0</v>
      </c>
      <c r="AU162" s="32"/>
      <c r="AV162" s="32"/>
      <c r="AW162" s="32"/>
      <c r="AX162" s="32"/>
      <c r="AY162" s="51">
        <v>0</v>
      </c>
      <c r="AZ162" s="51"/>
      <c r="BA162" s="51"/>
      <c r="BB162" s="51"/>
      <c r="BC162" s="51"/>
      <c r="BD162" s="32">
        <f t="shared" si="9"/>
        <v>1469000</v>
      </c>
      <c r="BE162" s="32"/>
      <c r="BF162" s="32"/>
      <c r="BG162" s="32"/>
      <c r="BH162" s="32"/>
    </row>
    <row r="163" spans="1:60" s="25" customFormat="1" ht="12.75" customHeight="1">
      <c r="A163" s="40">
        <v>11</v>
      </c>
      <c r="B163" s="41"/>
      <c r="C163" s="41"/>
      <c r="D163" s="33" t="s">
        <v>181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5"/>
      <c r="U163" s="48">
        <v>160500</v>
      </c>
      <c r="V163" s="49"/>
      <c r="W163" s="49"/>
      <c r="X163" s="49"/>
      <c r="Y163" s="50"/>
      <c r="Z163" s="48">
        <v>0</v>
      </c>
      <c r="AA163" s="49"/>
      <c r="AB163" s="49"/>
      <c r="AC163" s="49"/>
      <c r="AD163" s="50"/>
      <c r="AE163" s="51">
        <v>0</v>
      </c>
      <c r="AF163" s="51"/>
      <c r="AG163" s="51"/>
      <c r="AH163" s="51"/>
      <c r="AI163" s="51"/>
      <c r="AJ163" s="32">
        <f t="shared" si="8"/>
        <v>160500</v>
      </c>
      <c r="AK163" s="32"/>
      <c r="AL163" s="32"/>
      <c r="AM163" s="32"/>
      <c r="AN163" s="32"/>
      <c r="AO163" s="51">
        <v>169500</v>
      </c>
      <c r="AP163" s="51"/>
      <c r="AQ163" s="51"/>
      <c r="AR163" s="51"/>
      <c r="AS163" s="51"/>
      <c r="AT163" s="32">
        <v>0</v>
      </c>
      <c r="AU163" s="32"/>
      <c r="AV163" s="32"/>
      <c r="AW163" s="32"/>
      <c r="AX163" s="32"/>
      <c r="AY163" s="51">
        <v>0</v>
      </c>
      <c r="AZ163" s="51"/>
      <c r="BA163" s="51"/>
      <c r="BB163" s="51"/>
      <c r="BC163" s="51"/>
      <c r="BD163" s="32">
        <f t="shared" si="9"/>
        <v>169500</v>
      </c>
      <c r="BE163" s="32"/>
      <c r="BF163" s="32"/>
      <c r="BG163" s="32"/>
      <c r="BH163" s="32"/>
    </row>
    <row r="164" spans="1:60" s="25" customFormat="1" ht="38.25" customHeight="1">
      <c r="A164" s="40">
        <v>12</v>
      </c>
      <c r="B164" s="41"/>
      <c r="C164" s="41"/>
      <c r="D164" s="33" t="s">
        <v>182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5"/>
      <c r="U164" s="48">
        <v>0</v>
      </c>
      <c r="V164" s="49"/>
      <c r="W164" s="49"/>
      <c r="X164" s="49"/>
      <c r="Y164" s="50"/>
      <c r="Z164" s="48">
        <v>0</v>
      </c>
      <c r="AA164" s="49"/>
      <c r="AB164" s="49"/>
      <c r="AC164" s="49"/>
      <c r="AD164" s="50"/>
      <c r="AE164" s="51">
        <v>0</v>
      </c>
      <c r="AF164" s="51"/>
      <c r="AG164" s="51"/>
      <c r="AH164" s="51"/>
      <c r="AI164" s="51"/>
      <c r="AJ164" s="32">
        <f t="shared" si="8"/>
        <v>0</v>
      </c>
      <c r="AK164" s="32"/>
      <c r="AL164" s="32"/>
      <c r="AM164" s="32"/>
      <c r="AN164" s="32"/>
      <c r="AO164" s="51">
        <v>0</v>
      </c>
      <c r="AP164" s="51"/>
      <c r="AQ164" s="51"/>
      <c r="AR164" s="51"/>
      <c r="AS164" s="51"/>
      <c r="AT164" s="32">
        <v>0</v>
      </c>
      <c r="AU164" s="32"/>
      <c r="AV164" s="32"/>
      <c r="AW164" s="32"/>
      <c r="AX164" s="32"/>
      <c r="AY164" s="51">
        <v>0</v>
      </c>
      <c r="AZ164" s="51"/>
      <c r="BA164" s="51"/>
      <c r="BB164" s="51"/>
      <c r="BC164" s="51"/>
      <c r="BD164" s="32">
        <f t="shared" si="9"/>
        <v>0</v>
      </c>
      <c r="BE164" s="32"/>
      <c r="BF164" s="32"/>
      <c r="BG164" s="32"/>
      <c r="BH164" s="32"/>
    </row>
    <row r="165" spans="1:60" s="25" customFormat="1" ht="25.5" customHeight="1">
      <c r="A165" s="40">
        <v>13</v>
      </c>
      <c r="B165" s="41"/>
      <c r="C165" s="41"/>
      <c r="D165" s="33" t="s">
        <v>183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5"/>
      <c r="U165" s="48">
        <v>6516000</v>
      </c>
      <c r="V165" s="49"/>
      <c r="W165" s="49"/>
      <c r="X165" s="49"/>
      <c r="Y165" s="50"/>
      <c r="Z165" s="48">
        <v>0</v>
      </c>
      <c r="AA165" s="49"/>
      <c r="AB165" s="49"/>
      <c r="AC165" s="49"/>
      <c r="AD165" s="50"/>
      <c r="AE165" s="51">
        <v>0</v>
      </c>
      <c r="AF165" s="51"/>
      <c r="AG165" s="51"/>
      <c r="AH165" s="51"/>
      <c r="AI165" s="51"/>
      <c r="AJ165" s="32">
        <f t="shared" si="8"/>
        <v>6516000</v>
      </c>
      <c r="AK165" s="32"/>
      <c r="AL165" s="32"/>
      <c r="AM165" s="32"/>
      <c r="AN165" s="32"/>
      <c r="AO165" s="51">
        <v>6978636</v>
      </c>
      <c r="AP165" s="51"/>
      <c r="AQ165" s="51"/>
      <c r="AR165" s="51"/>
      <c r="AS165" s="51"/>
      <c r="AT165" s="32">
        <v>0</v>
      </c>
      <c r="AU165" s="32"/>
      <c r="AV165" s="32"/>
      <c r="AW165" s="32"/>
      <c r="AX165" s="32"/>
      <c r="AY165" s="51">
        <v>0</v>
      </c>
      <c r="AZ165" s="51"/>
      <c r="BA165" s="51"/>
      <c r="BB165" s="51"/>
      <c r="BC165" s="51"/>
      <c r="BD165" s="32">
        <f t="shared" si="9"/>
        <v>6978636</v>
      </c>
      <c r="BE165" s="32"/>
      <c r="BF165" s="32"/>
      <c r="BG165" s="32"/>
      <c r="BH165" s="32"/>
    </row>
    <row r="166" spans="1:60" s="25" customFormat="1" ht="38.25" customHeight="1">
      <c r="A166" s="40">
        <v>14</v>
      </c>
      <c r="B166" s="41"/>
      <c r="C166" s="41"/>
      <c r="D166" s="33" t="s">
        <v>184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5"/>
      <c r="U166" s="48">
        <v>119840</v>
      </c>
      <c r="V166" s="49"/>
      <c r="W166" s="49"/>
      <c r="X166" s="49"/>
      <c r="Y166" s="50"/>
      <c r="Z166" s="48">
        <v>0</v>
      </c>
      <c r="AA166" s="49"/>
      <c r="AB166" s="49"/>
      <c r="AC166" s="49"/>
      <c r="AD166" s="50"/>
      <c r="AE166" s="51">
        <v>0</v>
      </c>
      <c r="AF166" s="51"/>
      <c r="AG166" s="51"/>
      <c r="AH166" s="51"/>
      <c r="AI166" s="51"/>
      <c r="AJ166" s="32">
        <f t="shared" si="8"/>
        <v>119840</v>
      </c>
      <c r="AK166" s="32"/>
      <c r="AL166" s="32"/>
      <c r="AM166" s="32"/>
      <c r="AN166" s="32"/>
      <c r="AO166" s="51">
        <v>126811</v>
      </c>
      <c r="AP166" s="51"/>
      <c r="AQ166" s="51"/>
      <c r="AR166" s="51"/>
      <c r="AS166" s="51"/>
      <c r="AT166" s="32">
        <v>0</v>
      </c>
      <c r="AU166" s="32"/>
      <c r="AV166" s="32"/>
      <c r="AW166" s="32"/>
      <c r="AX166" s="32"/>
      <c r="AY166" s="51">
        <v>0</v>
      </c>
      <c r="AZ166" s="51"/>
      <c r="BA166" s="51"/>
      <c r="BB166" s="51"/>
      <c r="BC166" s="51"/>
      <c r="BD166" s="32">
        <f t="shared" si="9"/>
        <v>126811</v>
      </c>
      <c r="BE166" s="32"/>
      <c r="BF166" s="32"/>
      <c r="BG166" s="32"/>
      <c r="BH166" s="32"/>
    </row>
    <row r="167" spans="1:60" s="25" customFormat="1" ht="12.75" customHeight="1">
      <c r="A167" s="40">
        <v>15</v>
      </c>
      <c r="B167" s="41"/>
      <c r="C167" s="41"/>
      <c r="D167" s="33" t="s">
        <v>185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5"/>
      <c r="U167" s="48">
        <v>4878325</v>
      </c>
      <c r="V167" s="49"/>
      <c r="W167" s="49"/>
      <c r="X167" s="49"/>
      <c r="Y167" s="50"/>
      <c r="Z167" s="48">
        <v>0</v>
      </c>
      <c r="AA167" s="49"/>
      <c r="AB167" s="49"/>
      <c r="AC167" s="49"/>
      <c r="AD167" s="50"/>
      <c r="AE167" s="51">
        <v>0</v>
      </c>
      <c r="AF167" s="51"/>
      <c r="AG167" s="51"/>
      <c r="AH167" s="51"/>
      <c r="AI167" s="51"/>
      <c r="AJ167" s="32">
        <f t="shared" si="8"/>
        <v>4878325</v>
      </c>
      <c r="AK167" s="32"/>
      <c r="AL167" s="32"/>
      <c r="AM167" s="32"/>
      <c r="AN167" s="32"/>
      <c r="AO167" s="51">
        <v>5225750</v>
      </c>
      <c r="AP167" s="51"/>
      <c r="AQ167" s="51"/>
      <c r="AR167" s="51"/>
      <c r="AS167" s="51"/>
      <c r="AT167" s="32">
        <v>0</v>
      </c>
      <c r="AU167" s="32"/>
      <c r="AV167" s="32"/>
      <c r="AW167" s="32"/>
      <c r="AX167" s="32"/>
      <c r="AY167" s="51">
        <v>0</v>
      </c>
      <c r="AZ167" s="51"/>
      <c r="BA167" s="51"/>
      <c r="BB167" s="51"/>
      <c r="BC167" s="51"/>
      <c r="BD167" s="32">
        <f t="shared" si="9"/>
        <v>5225750</v>
      </c>
      <c r="BE167" s="32"/>
      <c r="BF167" s="32"/>
      <c r="BG167" s="32"/>
      <c r="BH167" s="32"/>
    </row>
    <row r="168" spans="1:60" s="25" customFormat="1" ht="25.5" customHeight="1">
      <c r="A168" s="40">
        <v>16</v>
      </c>
      <c r="B168" s="41"/>
      <c r="C168" s="41"/>
      <c r="D168" s="33" t="s">
        <v>186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5"/>
      <c r="U168" s="48">
        <v>550000</v>
      </c>
      <c r="V168" s="49"/>
      <c r="W168" s="49"/>
      <c r="X168" s="49"/>
      <c r="Y168" s="50"/>
      <c r="Z168" s="48">
        <v>0</v>
      </c>
      <c r="AA168" s="49"/>
      <c r="AB168" s="49"/>
      <c r="AC168" s="49"/>
      <c r="AD168" s="50"/>
      <c r="AE168" s="51">
        <v>0</v>
      </c>
      <c r="AF168" s="51"/>
      <c r="AG168" s="51"/>
      <c r="AH168" s="51"/>
      <c r="AI168" s="51"/>
      <c r="AJ168" s="32">
        <f t="shared" si="8"/>
        <v>550000</v>
      </c>
      <c r="AK168" s="32"/>
      <c r="AL168" s="32"/>
      <c r="AM168" s="32"/>
      <c r="AN168" s="32"/>
      <c r="AO168" s="51">
        <v>550000</v>
      </c>
      <c r="AP168" s="51"/>
      <c r="AQ168" s="51"/>
      <c r="AR168" s="51"/>
      <c r="AS168" s="51"/>
      <c r="AT168" s="32">
        <v>0</v>
      </c>
      <c r="AU168" s="32"/>
      <c r="AV168" s="32"/>
      <c r="AW168" s="32"/>
      <c r="AX168" s="32"/>
      <c r="AY168" s="51">
        <v>0</v>
      </c>
      <c r="AZ168" s="51"/>
      <c r="BA168" s="51"/>
      <c r="BB168" s="51"/>
      <c r="BC168" s="51"/>
      <c r="BD168" s="32">
        <f t="shared" si="9"/>
        <v>550000</v>
      </c>
      <c r="BE168" s="32"/>
      <c r="BF168" s="32"/>
      <c r="BG168" s="32"/>
      <c r="BH168" s="32"/>
    </row>
    <row r="169" spans="1:60" s="25" customFormat="1" ht="38.25" customHeight="1">
      <c r="A169" s="40">
        <v>17</v>
      </c>
      <c r="B169" s="41"/>
      <c r="C169" s="41"/>
      <c r="D169" s="33" t="s">
        <v>187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5"/>
      <c r="U169" s="48">
        <v>83494870</v>
      </c>
      <c r="V169" s="49"/>
      <c r="W169" s="49"/>
      <c r="X169" s="49"/>
      <c r="Y169" s="50"/>
      <c r="Z169" s="48">
        <v>0</v>
      </c>
      <c r="AA169" s="49"/>
      <c r="AB169" s="49"/>
      <c r="AC169" s="49"/>
      <c r="AD169" s="50"/>
      <c r="AE169" s="51">
        <v>0</v>
      </c>
      <c r="AF169" s="51"/>
      <c r="AG169" s="51"/>
      <c r="AH169" s="51"/>
      <c r="AI169" s="51"/>
      <c r="AJ169" s="32">
        <f t="shared" si="8"/>
        <v>83494870</v>
      </c>
      <c r="AK169" s="32"/>
      <c r="AL169" s="32"/>
      <c r="AM169" s="32"/>
      <c r="AN169" s="32"/>
      <c r="AO169" s="51">
        <v>88700240</v>
      </c>
      <c r="AP169" s="51"/>
      <c r="AQ169" s="51"/>
      <c r="AR169" s="51"/>
      <c r="AS169" s="51"/>
      <c r="AT169" s="32">
        <v>0</v>
      </c>
      <c r="AU169" s="32"/>
      <c r="AV169" s="32"/>
      <c r="AW169" s="32"/>
      <c r="AX169" s="32"/>
      <c r="AY169" s="51">
        <v>0</v>
      </c>
      <c r="AZ169" s="51"/>
      <c r="BA169" s="51"/>
      <c r="BB169" s="51"/>
      <c r="BC169" s="51"/>
      <c r="BD169" s="32">
        <f t="shared" si="9"/>
        <v>88700240</v>
      </c>
      <c r="BE169" s="32"/>
      <c r="BF169" s="32"/>
      <c r="BG169" s="32"/>
      <c r="BH169" s="32"/>
    </row>
    <row r="170" spans="1:60" s="25" customFormat="1" ht="12.75" customHeight="1">
      <c r="A170" s="40">
        <v>18</v>
      </c>
      <c r="B170" s="41"/>
      <c r="C170" s="41"/>
      <c r="D170" s="33" t="s">
        <v>188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5"/>
      <c r="U170" s="48">
        <v>0</v>
      </c>
      <c r="V170" s="49"/>
      <c r="W170" s="49"/>
      <c r="X170" s="49"/>
      <c r="Y170" s="50"/>
      <c r="Z170" s="48">
        <v>0</v>
      </c>
      <c r="AA170" s="49"/>
      <c r="AB170" s="49"/>
      <c r="AC170" s="49"/>
      <c r="AD170" s="50"/>
      <c r="AE170" s="51">
        <v>0</v>
      </c>
      <c r="AF170" s="51"/>
      <c r="AG170" s="51"/>
      <c r="AH170" s="51"/>
      <c r="AI170" s="51"/>
      <c r="AJ170" s="32">
        <f t="shared" si="8"/>
        <v>0</v>
      </c>
      <c r="AK170" s="32"/>
      <c r="AL170" s="32"/>
      <c r="AM170" s="32"/>
      <c r="AN170" s="32"/>
      <c r="AO170" s="51">
        <v>0</v>
      </c>
      <c r="AP170" s="51"/>
      <c r="AQ170" s="51"/>
      <c r="AR170" s="51"/>
      <c r="AS170" s="51"/>
      <c r="AT170" s="32">
        <v>0</v>
      </c>
      <c r="AU170" s="32"/>
      <c r="AV170" s="32"/>
      <c r="AW170" s="32"/>
      <c r="AX170" s="32"/>
      <c r="AY170" s="51">
        <v>0</v>
      </c>
      <c r="AZ170" s="51"/>
      <c r="BA170" s="51"/>
      <c r="BB170" s="51"/>
      <c r="BC170" s="51"/>
      <c r="BD170" s="32">
        <f t="shared" si="9"/>
        <v>0</v>
      </c>
      <c r="BE170" s="32"/>
      <c r="BF170" s="32"/>
      <c r="BG170" s="32"/>
      <c r="BH170" s="32"/>
    </row>
    <row r="171" spans="1:60" s="25" customFormat="1" ht="12.75" customHeight="1">
      <c r="A171" s="40">
        <v>19</v>
      </c>
      <c r="B171" s="41"/>
      <c r="C171" s="41"/>
      <c r="D171" s="33" t="s">
        <v>189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5"/>
      <c r="U171" s="48">
        <v>0</v>
      </c>
      <c r="V171" s="49"/>
      <c r="W171" s="49"/>
      <c r="X171" s="49"/>
      <c r="Y171" s="50"/>
      <c r="Z171" s="48">
        <v>0</v>
      </c>
      <c r="AA171" s="49"/>
      <c r="AB171" s="49"/>
      <c r="AC171" s="49"/>
      <c r="AD171" s="50"/>
      <c r="AE171" s="51">
        <v>0</v>
      </c>
      <c r="AF171" s="51"/>
      <c r="AG171" s="51"/>
      <c r="AH171" s="51"/>
      <c r="AI171" s="51"/>
      <c r="AJ171" s="32">
        <f t="shared" si="8"/>
        <v>0</v>
      </c>
      <c r="AK171" s="32"/>
      <c r="AL171" s="32"/>
      <c r="AM171" s="32"/>
      <c r="AN171" s="32"/>
      <c r="AO171" s="51">
        <v>0</v>
      </c>
      <c r="AP171" s="51"/>
      <c r="AQ171" s="51"/>
      <c r="AR171" s="51"/>
      <c r="AS171" s="51"/>
      <c r="AT171" s="32">
        <v>0</v>
      </c>
      <c r="AU171" s="32"/>
      <c r="AV171" s="32"/>
      <c r="AW171" s="32"/>
      <c r="AX171" s="32"/>
      <c r="AY171" s="51">
        <v>0</v>
      </c>
      <c r="AZ171" s="51"/>
      <c r="BA171" s="51"/>
      <c r="BB171" s="51"/>
      <c r="BC171" s="51"/>
      <c r="BD171" s="32">
        <f t="shared" si="9"/>
        <v>0</v>
      </c>
      <c r="BE171" s="32"/>
      <c r="BF171" s="32"/>
      <c r="BG171" s="32"/>
      <c r="BH171" s="32"/>
    </row>
    <row r="172" spans="1:60" s="25" customFormat="1" ht="25.5" customHeight="1">
      <c r="A172" s="40">
        <v>20</v>
      </c>
      <c r="B172" s="41"/>
      <c r="C172" s="41"/>
      <c r="D172" s="33" t="s">
        <v>190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5"/>
      <c r="U172" s="48">
        <v>1000000</v>
      </c>
      <c r="V172" s="49"/>
      <c r="W172" s="49"/>
      <c r="X172" s="49"/>
      <c r="Y172" s="50"/>
      <c r="Z172" s="48">
        <v>0</v>
      </c>
      <c r="AA172" s="49"/>
      <c r="AB172" s="49"/>
      <c r="AC172" s="49"/>
      <c r="AD172" s="50"/>
      <c r="AE172" s="51">
        <v>0</v>
      </c>
      <c r="AF172" s="51"/>
      <c r="AG172" s="51"/>
      <c r="AH172" s="51"/>
      <c r="AI172" s="51"/>
      <c r="AJ172" s="32">
        <f t="shared" si="8"/>
        <v>1000000</v>
      </c>
      <c r="AK172" s="32"/>
      <c r="AL172" s="32"/>
      <c r="AM172" s="32"/>
      <c r="AN172" s="32"/>
      <c r="AO172" s="51">
        <v>1017000</v>
      </c>
      <c r="AP172" s="51"/>
      <c r="AQ172" s="51"/>
      <c r="AR172" s="51"/>
      <c r="AS172" s="51"/>
      <c r="AT172" s="32">
        <v>0</v>
      </c>
      <c r="AU172" s="32"/>
      <c r="AV172" s="32"/>
      <c r="AW172" s="32"/>
      <c r="AX172" s="32"/>
      <c r="AY172" s="51">
        <v>0</v>
      </c>
      <c r="AZ172" s="51"/>
      <c r="BA172" s="51"/>
      <c r="BB172" s="51"/>
      <c r="BC172" s="51"/>
      <c r="BD172" s="32">
        <f t="shared" si="9"/>
        <v>1017000</v>
      </c>
      <c r="BE172" s="32"/>
      <c r="BF172" s="32"/>
      <c r="BG172" s="32"/>
      <c r="BH172" s="32"/>
    </row>
    <row r="173" spans="1:60" s="25" customFormat="1" ht="12.75" customHeight="1">
      <c r="A173" s="40">
        <v>21</v>
      </c>
      <c r="B173" s="41"/>
      <c r="C173" s="41"/>
      <c r="D173" s="33" t="s">
        <v>191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5"/>
      <c r="U173" s="48">
        <v>771400</v>
      </c>
      <c r="V173" s="49"/>
      <c r="W173" s="49"/>
      <c r="X173" s="49"/>
      <c r="Y173" s="50"/>
      <c r="Z173" s="48">
        <v>0</v>
      </c>
      <c r="AA173" s="49"/>
      <c r="AB173" s="49"/>
      <c r="AC173" s="49"/>
      <c r="AD173" s="50"/>
      <c r="AE173" s="51">
        <v>0</v>
      </c>
      <c r="AF173" s="51"/>
      <c r="AG173" s="51"/>
      <c r="AH173" s="51"/>
      <c r="AI173" s="51"/>
      <c r="AJ173" s="32">
        <f t="shared" si="8"/>
        <v>771400</v>
      </c>
      <c r="AK173" s="32"/>
      <c r="AL173" s="32"/>
      <c r="AM173" s="32"/>
      <c r="AN173" s="32"/>
      <c r="AO173" s="51">
        <v>812600</v>
      </c>
      <c r="AP173" s="51"/>
      <c r="AQ173" s="51"/>
      <c r="AR173" s="51"/>
      <c r="AS173" s="51"/>
      <c r="AT173" s="32">
        <v>0</v>
      </c>
      <c r="AU173" s="32"/>
      <c r="AV173" s="32"/>
      <c r="AW173" s="32"/>
      <c r="AX173" s="32"/>
      <c r="AY173" s="51">
        <v>0</v>
      </c>
      <c r="AZ173" s="51"/>
      <c r="BA173" s="51"/>
      <c r="BB173" s="51"/>
      <c r="BC173" s="51"/>
      <c r="BD173" s="32">
        <f t="shared" si="9"/>
        <v>812600</v>
      </c>
      <c r="BE173" s="32"/>
      <c r="BF173" s="32"/>
      <c r="BG173" s="32"/>
      <c r="BH173" s="32"/>
    </row>
    <row r="174" spans="1:60" s="25" customFormat="1" ht="25.5" customHeight="1">
      <c r="A174" s="40">
        <v>22</v>
      </c>
      <c r="B174" s="41"/>
      <c r="C174" s="41"/>
      <c r="D174" s="33" t="s">
        <v>192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5"/>
      <c r="U174" s="48">
        <v>14000000</v>
      </c>
      <c r="V174" s="49"/>
      <c r="W174" s="49"/>
      <c r="X174" s="49"/>
      <c r="Y174" s="50"/>
      <c r="Z174" s="48">
        <v>0</v>
      </c>
      <c r="AA174" s="49"/>
      <c r="AB174" s="49"/>
      <c r="AC174" s="49"/>
      <c r="AD174" s="50"/>
      <c r="AE174" s="51">
        <v>0</v>
      </c>
      <c r="AF174" s="51"/>
      <c r="AG174" s="51"/>
      <c r="AH174" s="51"/>
      <c r="AI174" s="51"/>
      <c r="AJ174" s="32">
        <f t="shared" si="8"/>
        <v>14000000</v>
      </c>
      <c r="AK174" s="32"/>
      <c r="AL174" s="32"/>
      <c r="AM174" s="32"/>
      <c r="AN174" s="32"/>
      <c r="AO174" s="51">
        <v>14200000</v>
      </c>
      <c r="AP174" s="51"/>
      <c r="AQ174" s="51"/>
      <c r="AR174" s="51"/>
      <c r="AS174" s="51"/>
      <c r="AT174" s="32">
        <v>0</v>
      </c>
      <c r="AU174" s="32"/>
      <c r="AV174" s="32"/>
      <c r="AW174" s="32"/>
      <c r="AX174" s="32"/>
      <c r="AY174" s="51">
        <v>0</v>
      </c>
      <c r="AZ174" s="51"/>
      <c r="BA174" s="51"/>
      <c r="BB174" s="51"/>
      <c r="BC174" s="51"/>
      <c r="BD174" s="32">
        <f t="shared" si="9"/>
        <v>14200000</v>
      </c>
      <c r="BE174" s="32"/>
      <c r="BF174" s="32"/>
      <c r="BG174" s="32"/>
      <c r="BH174" s="32"/>
    </row>
    <row r="175" spans="1:60" s="25" customFormat="1" ht="12.75" customHeight="1">
      <c r="A175" s="40">
        <v>23</v>
      </c>
      <c r="B175" s="41"/>
      <c r="C175" s="41"/>
      <c r="D175" s="33" t="s">
        <v>193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5"/>
      <c r="U175" s="48">
        <v>0</v>
      </c>
      <c r="V175" s="49"/>
      <c r="W175" s="49"/>
      <c r="X175" s="49"/>
      <c r="Y175" s="50"/>
      <c r="Z175" s="48">
        <v>0</v>
      </c>
      <c r="AA175" s="49"/>
      <c r="AB175" s="49"/>
      <c r="AC175" s="49"/>
      <c r="AD175" s="50"/>
      <c r="AE175" s="51">
        <v>0</v>
      </c>
      <c r="AF175" s="51"/>
      <c r="AG175" s="51"/>
      <c r="AH175" s="51"/>
      <c r="AI175" s="51"/>
      <c r="AJ175" s="32">
        <f t="shared" si="8"/>
        <v>0</v>
      </c>
      <c r="AK175" s="32"/>
      <c r="AL175" s="32"/>
      <c r="AM175" s="32"/>
      <c r="AN175" s="32"/>
      <c r="AO175" s="51">
        <v>0</v>
      </c>
      <c r="AP175" s="51"/>
      <c r="AQ175" s="51"/>
      <c r="AR175" s="51"/>
      <c r="AS175" s="51"/>
      <c r="AT175" s="32">
        <v>0</v>
      </c>
      <c r="AU175" s="32"/>
      <c r="AV175" s="32"/>
      <c r="AW175" s="32"/>
      <c r="AX175" s="32"/>
      <c r="AY175" s="51">
        <v>0</v>
      </c>
      <c r="AZ175" s="51"/>
      <c r="BA175" s="51"/>
      <c r="BB175" s="51"/>
      <c r="BC175" s="51"/>
      <c r="BD175" s="32">
        <f t="shared" si="9"/>
        <v>0</v>
      </c>
      <c r="BE175" s="32"/>
      <c r="BF175" s="32"/>
      <c r="BG175" s="32"/>
      <c r="BH175" s="32"/>
    </row>
    <row r="176" spans="1:60" s="25" customFormat="1" ht="12.75" customHeight="1">
      <c r="A176" s="40">
        <v>24</v>
      </c>
      <c r="B176" s="41"/>
      <c r="C176" s="41"/>
      <c r="D176" s="33" t="s">
        <v>194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5"/>
      <c r="U176" s="48">
        <v>10700</v>
      </c>
      <c r="V176" s="49"/>
      <c r="W176" s="49"/>
      <c r="X176" s="49"/>
      <c r="Y176" s="50"/>
      <c r="Z176" s="48">
        <v>0</v>
      </c>
      <c r="AA176" s="49"/>
      <c r="AB176" s="49"/>
      <c r="AC176" s="49"/>
      <c r="AD176" s="50"/>
      <c r="AE176" s="51">
        <v>0</v>
      </c>
      <c r="AF176" s="51"/>
      <c r="AG176" s="51"/>
      <c r="AH176" s="51"/>
      <c r="AI176" s="51"/>
      <c r="AJ176" s="32">
        <f t="shared" si="8"/>
        <v>10700</v>
      </c>
      <c r="AK176" s="32"/>
      <c r="AL176" s="32"/>
      <c r="AM176" s="32"/>
      <c r="AN176" s="32"/>
      <c r="AO176" s="51">
        <v>11300</v>
      </c>
      <c r="AP176" s="51"/>
      <c r="AQ176" s="51"/>
      <c r="AR176" s="51"/>
      <c r="AS176" s="51"/>
      <c r="AT176" s="32">
        <v>0</v>
      </c>
      <c r="AU176" s="32"/>
      <c r="AV176" s="32"/>
      <c r="AW176" s="32"/>
      <c r="AX176" s="32"/>
      <c r="AY176" s="51">
        <v>0</v>
      </c>
      <c r="AZ176" s="51"/>
      <c r="BA176" s="51"/>
      <c r="BB176" s="51"/>
      <c r="BC176" s="51"/>
      <c r="BD176" s="32">
        <f t="shared" si="9"/>
        <v>11300</v>
      </c>
      <c r="BE176" s="32"/>
      <c r="BF176" s="32"/>
      <c r="BG176" s="32"/>
      <c r="BH176" s="32"/>
    </row>
    <row r="177" spans="1:60" s="25" customFormat="1" ht="12.75" customHeight="1">
      <c r="A177" s="40">
        <v>25</v>
      </c>
      <c r="B177" s="41"/>
      <c r="C177" s="41"/>
      <c r="D177" s="33" t="s">
        <v>195</v>
      </c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5"/>
      <c r="U177" s="48">
        <v>0</v>
      </c>
      <c r="V177" s="49"/>
      <c r="W177" s="49"/>
      <c r="X177" s="49"/>
      <c r="Y177" s="50"/>
      <c r="Z177" s="48">
        <v>0</v>
      </c>
      <c r="AA177" s="49"/>
      <c r="AB177" s="49"/>
      <c r="AC177" s="49"/>
      <c r="AD177" s="50"/>
      <c r="AE177" s="51">
        <v>0</v>
      </c>
      <c r="AF177" s="51"/>
      <c r="AG177" s="51"/>
      <c r="AH177" s="51"/>
      <c r="AI177" s="51"/>
      <c r="AJ177" s="32">
        <f t="shared" si="8"/>
        <v>0</v>
      </c>
      <c r="AK177" s="32"/>
      <c r="AL177" s="32"/>
      <c r="AM177" s="32"/>
      <c r="AN177" s="32"/>
      <c r="AO177" s="51">
        <v>0</v>
      </c>
      <c r="AP177" s="51"/>
      <c r="AQ177" s="51"/>
      <c r="AR177" s="51"/>
      <c r="AS177" s="51"/>
      <c r="AT177" s="32">
        <v>0</v>
      </c>
      <c r="AU177" s="32"/>
      <c r="AV177" s="32"/>
      <c r="AW177" s="32"/>
      <c r="AX177" s="32"/>
      <c r="AY177" s="51">
        <v>0</v>
      </c>
      <c r="AZ177" s="51"/>
      <c r="BA177" s="51"/>
      <c r="BB177" s="51"/>
      <c r="BC177" s="51"/>
      <c r="BD177" s="32">
        <f t="shared" si="9"/>
        <v>0</v>
      </c>
      <c r="BE177" s="32"/>
      <c r="BF177" s="32"/>
      <c r="BG177" s="32"/>
      <c r="BH177" s="32"/>
    </row>
    <row r="178" spans="1:60" s="25" customFormat="1" ht="25.5" customHeight="1">
      <c r="A178" s="40">
        <v>26</v>
      </c>
      <c r="B178" s="41"/>
      <c r="C178" s="41"/>
      <c r="D178" s="33" t="s">
        <v>196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5"/>
      <c r="U178" s="48">
        <v>7000000</v>
      </c>
      <c r="V178" s="49"/>
      <c r="W178" s="49"/>
      <c r="X178" s="49"/>
      <c r="Y178" s="50"/>
      <c r="Z178" s="48">
        <v>0</v>
      </c>
      <c r="AA178" s="49"/>
      <c r="AB178" s="49"/>
      <c r="AC178" s="49"/>
      <c r="AD178" s="50"/>
      <c r="AE178" s="51">
        <v>0</v>
      </c>
      <c r="AF178" s="51"/>
      <c r="AG178" s="51"/>
      <c r="AH178" s="51"/>
      <c r="AI178" s="51"/>
      <c r="AJ178" s="32">
        <f t="shared" si="8"/>
        <v>7000000</v>
      </c>
      <c r="AK178" s="32"/>
      <c r="AL178" s="32"/>
      <c r="AM178" s="32"/>
      <c r="AN178" s="32"/>
      <c r="AO178" s="51">
        <v>8000000</v>
      </c>
      <c r="AP178" s="51"/>
      <c r="AQ178" s="51"/>
      <c r="AR178" s="51"/>
      <c r="AS178" s="51"/>
      <c r="AT178" s="32">
        <v>0</v>
      </c>
      <c r="AU178" s="32"/>
      <c r="AV178" s="32"/>
      <c r="AW178" s="32"/>
      <c r="AX178" s="32"/>
      <c r="AY178" s="51">
        <v>0</v>
      </c>
      <c r="AZ178" s="51"/>
      <c r="BA178" s="51"/>
      <c r="BB178" s="51"/>
      <c r="BC178" s="51"/>
      <c r="BD178" s="32">
        <f t="shared" si="9"/>
        <v>8000000</v>
      </c>
      <c r="BE178" s="32"/>
      <c r="BF178" s="32"/>
      <c r="BG178" s="32"/>
      <c r="BH178" s="32"/>
    </row>
    <row r="179" spans="1:60" s="25" customFormat="1" ht="38.25" customHeight="1">
      <c r="A179" s="40">
        <v>27</v>
      </c>
      <c r="B179" s="41"/>
      <c r="C179" s="41"/>
      <c r="D179" s="33" t="s">
        <v>197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5"/>
      <c r="U179" s="48">
        <v>6500000</v>
      </c>
      <c r="V179" s="49"/>
      <c r="W179" s="49"/>
      <c r="X179" s="49"/>
      <c r="Y179" s="50"/>
      <c r="Z179" s="48">
        <v>0</v>
      </c>
      <c r="AA179" s="49"/>
      <c r="AB179" s="49"/>
      <c r="AC179" s="49"/>
      <c r="AD179" s="50"/>
      <c r="AE179" s="51">
        <v>0</v>
      </c>
      <c r="AF179" s="51"/>
      <c r="AG179" s="51"/>
      <c r="AH179" s="51"/>
      <c r="AI179" s="51"/>
      <c r="AJ179" s="32">
        <f t="shared" si="8"/>
        <v>6500000</v>
      </c>
      <c r="AK179" s="32"/>
      <c r="AL179" s="32"/>
      <c r="AM179" s="32"/>
      <c r="AN179" s="32"/>
      <c r="AO179" s="51">
        <v>7000000</v>
      </c>
      <c r="AP179" s="51"/>
      <c r="AQ179" s="51"/>
      <c r="AR179" s="51"/>
      <c r="AS179" s="51"/>
      <c r="AT179" s="32">
        <v>0</v>
      </c>
      <c r="AU179" s="32"/>
      <c r="AV179" s="32"/>
      <c r="AW179" s="32"/>
      <c r="AX179" s="32"/>
      <c r="AY179" s="51">
        <v>0</v>
      </c>
      <c r="AZ179" s="51"/>
      <c r="BA179" s="51"/>
      <c r="BB179" s="51"/>
      <c r="BC179" s="51"/>
      <c r="BD179" s="32">
        <f t="shared" si="9"/>
        <v>7000000</v>
      </c>
      <c r="BE179" s="32"/>
      <c r="BF179" s="32"/>
      <c r="BG179" s="32"/>
      <c r="BH179" s="32"/>
    </row>
    <row r="180" spans="1:60" s="25" customFormat="1" ht="25.5" customHeight="1">
      <c r="A180" s="40">
        <v>28</v>
      </c>
      <c r="B180" s="41"/>
      <c r="C180" s="41"/>
      <c r="D180" s="33" t="s">
        <v>198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5"/>
      <c r="U180" s="48">
        <v>8000000</v>
      </c>
      <c r="V180" s="49"/>
      <c r="W180" s="49"/>
      <c r="X180" s="49"/>
      <c r="Y180" s="50"/>
      <c r="Z180" s="48">
        <v>0</v>
      </c>
      <c r="AA180" s="49"/>
      <c r="AB180" s="49"/>
      <c r="AC180" s="49"/>
      <c r="AD180" s="50"/>
      <c r="AE180" s="51">
        <v>0</v>
      </c>
      <c r="AF180" s="51"/>
      <c r="AG180" s="51"/>
      <c r="AH180" s="51"/>
      <c r="AI180" s="51"/>
      <c r="AJ180" s="32">
        <f t="shared" si="8"/>
        <v>8000000</v>
      </c>
      <c r="AK180" s="32"/>
      <c r="AL180" s="32"/>
      <c r="AM180" s="32"/>
      <c r="AN180" s="32"/>
      <c r="AO180" s="51">
        <v>8200000</v>
      </c>
      <c r="AP180" s="51"/>
      <c r="AQ180" s="51"/>
      <c r="AR180" s="51"/>
      <c r="AS180" s="51"/>
      <c r="AT180" s="32">
        <v>0</v>
      </c>
      <c r="AU180" s="32"/>
      <c r="AV180" s="32"/>
      <c r="AW180" s="32"/>
      <c r="AX180" s="32"/>
      <c r="AY180" s="51">
        <v>0</v>
      </c>
      <c r="AZ180" s="51"/>
      <c r="BA180" s="51"/>
      <c r="BB180" s="51"/>
      <c r="BC180" s="51"/>
      <c r="BD180" s="32">
        <f t="shared" si="9"/>
        <v>8200000</v>
      </c>
      <c r="BE180" s="32"/>
      <c r="BF180" s="32"/>
      <c r="BG180" s="32"/>
      <c r="BH180" s="32"/>
    </row>
    <row r="181" spans="1:60" s="25" customFormat="1" ht="25.5" customHeight="1">
      <c r="A181" s="40">
        <v>29</v>
      </c>
      <c r="B181" s="41"/>
      <c r="C181" s="41"/>
      <c r="D181" s="33" t="s">
        <v>199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48">
        <v>0</v>
      </c>
      <c r="V181" s="49"/>
      <c r="W181" s="49"/>
      <c r="X181" s="49"/>
      <c r="Y181" s="50"/>
      <c r="Z181" s="48">
        <v>0</v>
      </c>
      <c r="AA181" s="49"/>
      <c r="AB181" s="49"/>
      <c r="AC181" s="49"/>
      <c r="AD181" s="50"/>
      <c r="AE181" s="51">
        <v>0</v>
      </c>
      <c r="AF181" s="51"/>
      <c r="AG181" s="51"/>
      <c r="AH181" s="51"/>
      <c r="AI181" s="51"/>
      <c r="AJ181" s="32">
        <f t="shared" si="8"/>
        <v>0</v>
      </c>
      <c r="AK181" s="32"/>
      <c r="AL181" s="32"/>
      <c r="AM181" s="32"/>
      <c r="AN181" s="32"/>
      <c r="AO181" s="51">
        <v>0</v>
      </c>
      <c r="AP181" s="51"/>
      <c r="AQ181" s="51"/>
      <c r="AR181" s="51"/>
      <c r="AS181" s="51"/>
      <c r="AT181" s="32">
        <v>0</v>
      </c>
      <c r="AU181" s="32"/>
      <c r="AV181" s="32"/>
      <c r="AW181" s="32"/>
      <c r="AX181" s="32"/>
      <c r="AY181" s="51">
        <v>0</v>
      </c>
      <c r="AZ181" s="51"/>
      <c r="BA181" s="51"/>
      <c r="BB181" s="51"/>
      <c r="BC181" s="51"/>
      <c r="BD181" s="32">
        <f t="shared" si="9"/>
        <v>0</v>
      </c>
      <c r="BE181" s="32"/>
      <c r="BF181" s="32"/>
      <c r="BG181" s="32"/>
      <c r="BH181" s="32"/>
    </row>
    <row r="182" spans="1:60" s="25" customFormat="1" ht="12.75" customHeight="1">
      <c r="A182" s="40">
        <v>30</v>
      </c>
      <c r="B182" s="41"/>
      <c r="C182" s="41"/>
      <c r="D182" s="33" t="s">
        <v>200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5"/>
      <c r="U182" s="48">
        <v>0</v>
      </c>
      <c r="V182" s="49"/>
      <c r="W182" s="49"/>
      <c r="X182" s="49"/>
      <c r="Y182" s="50"/>
      <c r="Z182" s="48">
        <v>0</v>
      </c>
      <c r="AA182" s="49"/>
      <c r="AB182" s="49"/>
      <c r="AC182" s="49"/>
      <c r="AD182" s="50"/>
      <c r="AE182" s="51">
        <v>0</v>
      </c>
      <c r="AF182" s="51"/>
      <c r="AG182" s="51"/>
      <c r="AH182" s="51"/>
      <c r="AI182" s="51"/>
      <c r="AJ182" s="32">
        <f t="shared" si="8"/>
        <v>0</v>
      </c>
      <c r="AK182" s="32"/>
      <c r="AL182" s="32"/>
      <c r="AM182" s="32"/>
      <c r="AN182" s="32"/>
      <c r="AO182" s="51">
        <v>0</v>
      </c>
      <c r="AP182" s="51"/>
      <c r="AQ182" s="51"/>
      <c r="AR182" s="51"/>
      <c r="AS182" s="51"/>
      <c r="AT182" s="32">
        <v>0</v>
      </c>
      <c r="AU182" s="32"/>
      <c r="AV182" s="32"/>
      <c r="AW182" s="32"/>
      <c r="AX182" s="32"/>
      <c r="AY182" s="51">
        <v>0</v>
      </c>
      <c r="AZ182" s="51"/>
      <c r="BA182" s="51"/>
      <c r="BB182" s="51"/>
      <c r="BC182" s="51"/>
      <c r="BD182" s="32">
        <f t="shared" si="9"/>
        <v>0</v>
      </c>
      <c r="BE182" s="32"/>
      <c r="BF182" s="32"/>
      <c r="BG182" s="32"/>
      <c r="BH182" s="32"/>
    </row>
    <row r="183" spans="1:60" s="25" customFormat="1" ht="12.75" customHeight="1">
      <c r="A183" s="40">
        <v>31</v>
      </c>
      <c r="B183" s="41"/>
      <c r="C183" s="41"/>
      <c r="D183" s="33" t="s">
        <v>201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5"/>
      <c r="U183" s="48">
        <v>0</v>
      </c>
      <c r="V183" s="49"/>
      <c r="W183" s="49"/>
      <c r="X183" s="49"/>
      <c r="Y183" s="50"/>
      <c r="Z183" s="48">
        <v>0</v>
      </c>
      <c r="AA183" s="49"/>
      <c r="AB183" s="49"/>
      <c r="AC183" s="49"/>
      <c r="AD183" s="50"/>
      <c r="AE183" s="51">
        <v>0</v>
      </c>
      <c r="AF183" s="51"/>
      <c r="AG183" s="51"/>
      <c r="AH183" s="51"/>
      <c r="AI183" s="51"/>
      <c r="AJ183" s="32">
        <f t="shared" si="8"/>
        <v>0</v>
      </c>
      <c r="AK183" s="32"/>
      <c r="AL183" s="32"/>
      <c r="AM183" s="32"/>
      <c r="AN183" s="32"/>
      <c r="AO183" s="51">
        <v>0</v>
      </c>
      <c r="AP183" s="51"/>
      <c r="AQ183" s="51"/>
      <c r="AR183" s="51"/>
      <c r="AS183" s="51"/>
      <c r="AT183" s="32">
        <v>0</v>
      </c>
      <c r="AU183" s="32"/>
      <c r="AV183" s="32"/>
      <c r="AW183" s="32"/>
      <c r="AX183" s="32"/>
      <c r="AY183" s="51">
        <v>0</v>
      </c>
      <c r="AZ183" s="51"/>
      <c r="BA183" s="51"/>
      <c r="BB183" s="51"/>
      <c r="BC183" s="51"/>
      <c r="BD183" s="32">
        <f t="shared" si="9"/>
        <v>0</v>
      </c>
      <c r="BE183" s="32"/>
      <c r="BF183" s="32"/>
      <c r="BG183" s="32"/>
      <c r="BH183" s="32"/>
    </row>
    <row r="184" spans="1:60" s="25" customFormat="1" ht="12.75" customHeight="1">
      <c r="A184" s="40">
        <v>32</v>
      </c>
      <c r="B184" s="41"/>
      <c r="C184" s="41"/>
      <c r="D184" s="33" t="s">
        <v>202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5"/>
      <c r="U184" s="48">
        <v>0</v>
      </c>
      <c r="V184" s="49"/>
      <c r="W184" s="49"/>
      <c r="X184" s="49"/>
      <c r="Y184" s="50"/>
      <c r="Z184" s="48">
        <v>39397457</v>
      </c>
      <c r="AA184" s="49"/>
      <c r="AB184" s="49"/>
      <c r="AC184" s="49"/>
      <c r="AD184" s="50"/>
      <c r="AE184" s="51">
        <v>39397457</v>
      </c>
      <c r="AF184" s="51"/>
      <c r="AG184" s="51"/>
      <c r="AH184" s="51"/>
      <c r="AI184" s="51"/>
      <c r="AJ184" s="32">
        <f t="shared" si="8"/>
        <v>39397457</v>
      </c>
      <c r="AK184" s="32"/>
      <c r="AL184" s="32"/>
      <c r="AM184" s="32"/>
      <c r="AN184" s="32"/>
      <c r="AO184" s="51">
        <v>0</v>
      </c>
      <c r="AP184" s="51"/>
      <c r="AQ184" s="51"/>
      <c r="AR184" s="51"/>
      <c r="AS184" s="51"/>
      <c r="AT184" s="32">
        <v>0</v>
      </c>
      <c r="AU184" s="32"/>
      <c r="AV184" s="32"/>
      <c r="AW184" s="32"/>
      <c r="AX184" s="32"/>
      <c r="AY184" s="51">
        <v>0</v>
      </c>
      <c r="AZ184" s="51"/>
      <c r="BA184" s="51"/>
      <c r="BB184" s="51"/>
      <c r="BC184" s="51"/>
      <c r="BD184" s="32">
        <f t="shared" si="9"/>
        <v>0</v>
      </c>
      <c r="BE184" s="32"/>
      <c r="BF184" s="32"/>
      <c r="BG184" s="32"/>
      <c r="BH184" s="32"/>
    </row>
    <row r="185" spans="1:60" s="25" customFormat="1" ht="25.5" customHeight="1">
      <c r="A185" s="40">
        <v>33</v>
      </c>
      <c r="B185" s="41"/>
      <c r="C185" s="41"/>
      <c r="D185" s="33" t="s">
        <v>203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5"/>
      <c r="U185" s="48">
        <v>0</v>
      </c>
      <c r="V185" s="49"/>
      <c r="W185" s="49"/>
      <c r="X185" s="49"/>
      <c r="Y185" s="50"/>
      <c r="Z185" s="48">
        <v>0</v>
      </c>
      <c r="AA185" s="49"/>
      <c r="AB185" s="49"/>
      <c r="AC185" s="49"/>
      <c r="AD185" s="50"/>
      <c r="AE185" s="51">
        <v>0</v>
      </c>
      <c r="AF185" s="51"/>
      <c r="AG185" s="51"/>
      <c r="AH185" s="51"/>
      <c r="AI185" s="51"/>
      <c r="AJ185" s="32">
        <f t="shared" si="8"/>
        <v>0</v>
      </c>
      <c r="AK185" s="32"/>
      <c r="AL185" s="32"/>
      <c r="AM185" s="32"/>
      <c r="AN185" s="32"/>
      <c r="AO185" s="51">
        <v>0</v>
      </c>
      <c r="AP185" s="51"/>
      <c r="AQ185" s="51"/>
      <c r="AR185" s="51"/>
      <c r="AS185" s="51"/>
      <c r="AT185" s="32">
        <v>0</v>
      </c>
      <c r="AU185" s="32"/>
      <c r="AV185" s="32"/>
      <c r="AW185" s="32"/>
      <c r="AX185" s="32"/>
      <c r="AY185" s="51">
        <v>0</v>
      </c>
      <c r="AZ185" s="51"/>
      <c r="BA185" s="51"/>
      <c r="BB185" s="51"/>
      <c r="BC185" s="51"/>
      <c r="BD185" s="32">
        <f t="shared" si="9"/>
        <v>0</v>
      </c>
      <c r="BE185" s="32"/>
      <c r="BF185" s="32"/>
      <c r="BG185" s="32"/>
      <c r="BH185" s="32"/>
    </row>
    <row r="186" spans="1:60" s="25" customFormat="1" ht="25.5" customHeight="1">
      <c r="A186" s="40">
        <v>34</v>
      </c>
      <c r="B186" s="41"/>
      <c r="C186" s="41"/>
      <c r="D186" s="33" t="s">
        <v>204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5"/>
      <c r="U186" s="48">
        <v>0</v>
      </c>
      <c r="V186" s="49"/>
      <c r="W186" s="49"/>
      <c r="X186" s="49"/>
      <c r="Y186" s="50"/>
      <c r="Z186" s="48">
        <v>0</v>
      </c>
      <c r="AA186" s="49"/>
      <c r="AB186" s="49"/>
      <c r="AC186" s="49"/>
      <c r="AD186" s="50"/>
      <c r="AE186" s="51">
        <v>0</v>
      </c>
      <c r="AF186" s="51"/>
      <c r="AG186" s="51"/>
      <c r="AH186" s="51"/>
      <c r="AI186" s="51"/>
      <c r="AJ186" s="32">
        <f t="shared" si="8"/>
        <v>0</v>
      </c>
      <c r="AK186" s="32"/>
      <c r="AL186" s="32"/>
      <c r="AM186" s="32"/>
      <c r="AN186" s="32"/>
      <c r="AO186" s="51">
        <v>0</v>
      </c>
      <c r="AP186" s="51"/>
      <c r="AQ186" s="51"/>
      <c r="AR186" s="51"/>
      <c r="AS186" s="51"/>
      <c r="AT186" s="32">
        <v>0</v>
      </c>
      <c r="AU186" s="32"/>
      <c r="AV186" s="32"/>
      <c r="AW186" s="32"/>
      <c r="AX186" s="32"/>
      <c r="AY186" s="51">
        <v>0</v>
      </c>
      <c r="AZ186" s="51"/>
      <c r="BA186" s="51"/>
      <c r="BB186" s="51"/>
      <c r="BC186" s="51"/>
      <c r="BD186" s="32">
        <f t="shared" si="9"/>
        <v>0</v>
      </c>
      <c r="BE186" s="32"/>
      <c r="BF186" s="32"/>
      <c r="BG186" s="32"/>
      <c r="BH186" s="32"/>
    </row>
    <row r="187" spans="1:60" s="25" customFormat="1" ht="12.75" customHeight="1">
      <c r="A187" s="40">
        <v>35</v>
      </c>
      <c r="B187" s="41"/>
      <c r="C187" s="41"/>
      <c r="D187" s="33" t="s">
        <v>205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5"/>
      <c r="U187" s="48">
        <v>0</v>
      </c>
      <c r="V187" s="49"/>
      <c r="W187" s="49"/>
      <c r="X187" s="49"/>
      <c r="Y187" s="50"/>
      <c r="Z187" s="48">
        <v>0</v>
      </c>
      <c r="AA187" s="49"/>
      <c r="AB187" s="49"/>
      <c r="AC187" s="49"/>
      <c r="AD187" s="50"/>
      <c r="AE187" s="51">
        <v>0</v>
      </c>
      <c r="AF187" s="51"/>
      <c r="AG187" s="51"/>
      <c r="AH187" s="51"/>
      <c r="AI187" s="51"/>
      <c r="AJ187" s="32">
        <f t="shared" si="8"/>
        <v>0</v>
      </c>
      <c r="AK187" s="32"/>
      <c r="AL187" s="32"/>
      <c r="AM187" s="32"/>
      <c r="AN187" s="32"/>
      <c r="AO187" s="51">
        <v>0</v>
      </c>
      <c r="AP187" s="51"/>
      <c r="AQ187" s="51"/>
      <c r="AR187" s="51"/>
      <c r="AS187" s="51"/>
      <c r="AT187" s="32">
        <v>0</v>
      </c>
      <c r="AU187" s="32"/>
      <c r="AV187" s="32"/>
      <c r="AW187" s="32"/>
      <c r="AX187" s="32"/>
      <c r="AY187" s="51">
        <v>0</v>
      </c>
      <c r="AZ187" s="51"/>
      <c r="BA187" s="51"/>
      <c r="BB187" s="51"/>
      <c r="BC187" s="51"/>
      <c r="BD187" s="32">
        <f t="shared" si="9"/>
        <v>0</v>
      </c>
      <c r="BE187" s="32"/>
      <c r="BF187" s="32"/>
      <c r="BG187" s="32"/>
      <c r="BH187" s="32"/>
    </row>
    <row r="188" spans="1:60" s="25" customFormat="1" ht="25.5" customHeight="1">
      <c r="A188" s="40">
        <v>36</v>
      </c>
      <c r="B188" s="41"/>
      <c r="C188" s="41"/>
      <c r="D188" s="33" t="s">
        <v>206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5"/>
      <c r="U188" s="48">
        <v>0</v>
      </c>
      <c r="V188" s="49"/>
      <c r="W188" s="49"/>
      <c r="X188" s="49"/>
      <c r="Y188" s="50"/>
      <c r="Z188" s="48">
        <v>0</v>
      </c>
      <c r="AA188" s="49"/>
      <c r="AB188" s="49"/>
      <c r="AC188" s="49"/>
      <c r="AD188" s="50"/>
      <c r="AE188" s="51">
        <v>0</v>
      </c>
      <c r="AF188" s="51"/>
      <c r="AG188" s="51"/>
      <c r="AH188" s="51"/>
      <c r="AI188" s="51"/>
      <c r="AJ188" s="32">
        <f t="shared" si="8"/>
        <v>0</v>
      </c>
      <c r="AK188" s="32"/>
      <c r="AL188" s="32"/>
      <c r="AM188" s="32"/>
      <c r="AN188" s="32"/>
      <c r="AO188" s="51">
        <v>0</v>
      </c>
      <c r="AP188" s="51"/>
      <c r="AQ188" s="51"/>
      <c r="AR188" s="51"/>
      <c r="AS188" s="51"/>
      <c r="AT188" s="32">
        <v>0</v>
      </c>
      <c r="AU188" s="32"/>
      <c r="AV188" s="32"/>
      <c r="AW188" s="32"/>
      <c r="AX188" s="32"/>
      <c r="AY188" s="51">
        <v>0</v>
      </c>
      <c r="AZ188" s="51"/>
      <c r="BA188" s="51"/>
      <c r="BB188" s="51"/>
      <c r="BC188" s="51"/>
      <c r="BD188" s="32">
        <f t="shared" si="9"/>
        <v>0</v>
      </c>
      <c r="BE188" s="32"/>
      <c r="BF188" s="32"/>
      <c r="BG188" s="32"/>
      <c r="BH188" s="32"/>
    </row>
    <row r="189" spans="1:60" s="25" customFormat="1" ht="25.5" customHeight="1">
      <c r="A189" s="40">
        <v>37</v>
      </c>
      <c r="B189" s="41"/>
      <c r="C189" s="41"/>
      <c r="D189" s="33" t="s">
        <v>207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5"/>
      <c r="U189" s="48">
        <v>0</v>
      </c>
      <c r="V189" s="49"/>
      <c r="W189" s="49"/>
      <c r="X189" s="49"/>
      <c r="Y189" s="50"/>
      <c r="Z189" s="48">
        <v>0</v>
      </c>
      <c r="AA189" s="49"/>
      <c r="AB189" s="49"/>
      <c r="AC189" s="49"/>
      <c r="AD189" s="50"/>
      <c r="AE189" s="51">
        <v>0</v>
      </c>
      <c r="AF189" s="51"/>
      <c r="AG189" s="51"/>
      <c r="AH189" s="51"/>
      <c r="AI189" s="51"/>
      <c r="AJ189" s="32">
        <f t="shared" si="8"/>
        <v>0</v>
      </c>
      <c r="AK189" s="32"/>
      <c r="AL189" s="32"/>
      <c r="AM189" s="32"/>
      <c r="AN189" s="32"/>
      <c r="AO189" s="51">
        <v>0</v>
      </c>
      <c r="AP189" s="51"/>
      <c r="AQ189" s="51"/>
      <c r="AR189" s="51"/>
      <c r="AS189" s="51"/>
      <c r="AT189" s="32">
        <v>0</v>
      </c>
      <c r="AU189" s="32"/>
      <c r="AV189" s="32"/>
      <c r="AW189" s="32"/>
      <c r="AX189" s="32"/>
      <c r="AY189" s="51">
        <v>0</v>
      </c>
      <c r="AZ189" s="51"/>
      <c r="BA189" s="51"/>
      <c r="BB189" s="51"/>
      <c r="BC189" s="51"/>
      <c r="BD189" s="32">
        <f t="shared" si="9"/>
        <v>0</v>
      </c>
      <c r="BE189" s="32"/>
      <c r="BF189" s="32"/>
      <c r="BG189" s="32"/>
      <c r="BH189" s="32"/>
    </row>
    <row r="190" spans="1:60" s="25" customFormat="1" ht="12.75" customHeight="1">
      <c r="A190" s="40">
        <v>38</v>
      </c>
      <c r="B190" s="41"/>
      <c r="C190" s="41"/>
      <c r="D190" s="33" t="s">
        <v>208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5"/>
      <c r="U190" s="48">
        <v>0</v>
      </c>
      <c r="V190" s="49"/>
      <c r="W190" s="49"/>
      <c r="X190" s="49"/>
      <c r="Y190" s="50"/>
      <c r="Z190" s="48">
        <v>0</v>
      </c>
      <c r="AA190" s="49"/>
      <c r="AB190" s="49"/>
      <c r="AC190" s="49"/>
      <c r="AD190" s="50"/>
      <c r="AE190" s="51">
        <v>0</v>
      </c>
      <c r="AF190" s="51"/>
      <c r="AG190" s="51"/>
      <c r="AH190" s="51"/>
      <c r="AI190" s="51"/>
      <c r="AJ190" s="32">
        <f t="shared" si="8"/>
        <v>0</v>
      </c>
      <c r="AK190" s="32"/>
      <c r="AL190" s="32"/>
      <c r="AM190" s="32"/>
      <c r="AN190" s="32"/>
      <c r="AO190" s="51">
        <v>0</v>
      </c>
      <c r="AP190" s="51"/>
      <c r="AQ190" s="51"/>
      <c r="AR190" s="51"/>
      <c r="AS190" s="51"/>
      <c r="AT190" s="32">
        <v>0</v>
      </c>
      <c r="AU190" s="32"/>
      <c r="AV190" s="32"/>
      <c r="AW190" s="32"/>
      <c r="AX190" s="32"/>
      <c r="AY190" s="51">
        <v>0</v>
      </c>
      <c r="AZ190" s="51"/>
      <c r="BA190" s="51"/>
      <c r="BB190" s="51"/>
      <c r="BC190" s="51"/>
      <c r="BD190" s="32">
        <f t="shared" si="9"/>
        <v>0</v>
      </c>
      <c r="BE190" s="32"/>
      <c r="BF190" s="32"/>
      <c r="BG190" s="32"/>
      <c r="BH190" s="32"/>
    </row>
    <row r="191" spans="1:60" s="25" customFormat="1" ht="25.5" customHeight="1">
      <c r="A191" s="40">
        <v>39</v>
      </c>
      <c r="B191" s="41"/>
      <c r="C191" s="41"/>
      <c r="D191" s="33" t="s">
        <v>209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5"/>
      <c r="U191" s="48">
        <v>1284000</v>
      </c>
      <c r="V191" s="49"/>
      <c r="W191" s="49"/>
      <c r="X191" s="49"/>
      <c r="Y191" s="50"/>
      <c r="Z191" s="48">
        <v>0</v>
      </c>
      <c r="AA191" s="49"/>
      <c r="AB191" s="49"/>
      <c r="AC191" s="49"/>
      <c r="AD191" s="50"/>
      <c r="AE191" s="51">
        <v>0</v>
      </c>
      <c r="AF191" s="51"/>
      <c r="AG191" s="51"/>
      <c r="AH191" s="51"/>
      <c r="AI191" s="51"/>
      <c r="AJ191" s="32">
        <f t="shared" si="8"/>
        <v>1284000</v>
      </c>
      <c r="AK191" s="32"/>
      <c r="AL191" s="32"/>
      <c r="AM191" s="32"/>
      <c r="AN191" s="32"/>
      <c r="AO191" s="51">
        <v>1356000</v>
      </c>
      <c r="AP191" s="51"/>
      <c r="AQ191" s="51"/>
      <c r="AR191" s="51"/>
      <c r="AS191" s="51"/>
      <c r="AT191" s="32">
        <v>0</v>
      </c>
      <c r="AU191" s="32"/>
      <c r="AV191" s="32"/>
      <c r="AW191" s="32"/>
      <c r="AX191" s="32"/>
      <c r="AY191" s="51">
        <v>0</v>
      </c>
      <c r="AZ191" s="51"/>
      <c r="BA191" s="51"/>
      <c r="BB191" s="51"/>
      <c r="BC191" s="51"/>
      <c r="BD191" s="32">
        <f t="shared" si="9"/>
        <v>1356000</v>
      </c>
      <c r="BE191" s="32"/>
      <c r="BF191" s="32"/>
      <c r="BG191" s="32"/>
      <c r="BH191" s="32"/>
    </row>
    <row r="192" spans="1:60" s="25" customFormat="1" ht="12.75" customHeight="1">
      <c r="A192" s="40">
        <v>40</v>
      </c>
      <c r="B192" s="41"/>
      <c r="C192" s="41"/>
      <c r="D192" s="33" t="s">
        <v>210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5"/>
      <c r="U192" s="48">
        <v>1000000</v>
      </c>
      <c r="V192" s="49"/>
      <c r="W192" s="49"/>
      <c r="X192" s="49"/>
      <c r="Y192" s="50"/>
      <c r="Z192" s="48">
        <v>0</v>
      </c>
      <c r="AA192" s="49"/>
      <c r="AB192" s="49"/>
      <c r="AC192" s="49"/>
      <c r="AD192" s="50"/>
      <c r="AE192" s="51">
        <v>0</v>
      </c>
      <c r="AF192" s="51"/>
      <c r="AG192" s="51"/>
      <c r="AH192" s="51"/>
      <c r="AI192" s="51"/>
      <c r="AJ192" s="32">
        <f t="shared" si="8"/>
        <v>1000000</v>
      </c>
      <c r="AK192" s="32"/>
      <c r="AL192" s="32"/>
      <c r="AM192" s="32"/>
      <c r="AN192" s="32"/>
      <c r="AO192" s="51">
        <v>1000000</v>
      </c>
      <c r="AP192" s="51"/>
      <c r="AQ192" s="51"/>
      <c r="AR192" s="51"/>
      <c r="AS192" s="51"/>
      <c r="AT192" s="32">
        <v>0</v>
      </c>
      <c r="AU192" s="32"/>
      <c r="AV192" s="32"/>
      <c r="AW192" s="32"/>
      <c r="AX192" s="32"/>
      <c r="AY192" s="51">
        <v>0</v>
      </c>
      <c r="AZ192" s="51"/>
      <c r="BA192" s="51"/>
      <c r="BB192" s="51"/>
      <c r="BC192" s="51"/>
      <c r="BD192" s="32">
        <f t="shared" si="9"/>
        <v>1000000</v>
      </c>
      <c r="BE192" s="32"/>
      <c r="BF192" s="32"/>
      <c r="BG192" s="32"/>
      <c r="BH192" s="32"/>
    </row>
    <row r="193" spans="1:76" s="25" customFormat="1" ht="12.75" customHeight="1">
      <c r="A193" s="40">
        <v>41</v>
      </c>
      <c r="B193" s="41"/>
      <c r="C193" s="41"/>
      <c r="D193" s="33" t="s">
        <v>211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5"/>
      <c r="U193" s="48">
        <v>19260</v>
      </c>
      <c r="V193" s="49"/>
      <c r="W193" s="49"/>
      <c r="X193" s="49"/>
      <c r="Y193" s="50"/>
      <c r="Z193" s="48">
        <v>0</v>
      </c>
      <c r="AA193" s="49"/>
      <c r="AB193" s="49"/>
      <c r="AC193" s="49"/>
      <c r="AD193" s="50"/>
      <c r="AE193" s="51">
        <v>0</v>
      </c>
      <c r="AF193" s="51"/>
      <c r="AG193" s="51"/>
      <c r="AH193" s="51"/>
      <c r="AI193" s="51"/>
      <c r="AJ193" s="32">
        <f t="shared" si="8"/>
        <v>19260</v>
      </c>
      <c r="AK193" s="32"/>
      <c r="AL193" s="32"/>
      <c r="AM193" s="32"/>
      <c r="AN193" s="32"/>
      <c r="AO193" s="51">
        <v>20340</v>
      </c>
      <c r="AP193" s="51"/>
      <c r="AQ193" s="51"/>
      <c r="AR193" s="51"/>
      <c r="AS193" s="51"/>
      <c r="AT193" s="32">
        <v>0</v>
      </c>
      <c r="AU193" s="32"/>
      <c r="AV193" s="32"/>
      <c r="AW193" s="32"/>
      <c r="AX193" s="32"/>
      <c r="AY193" s="51">
        <v>0</v>
      </c>
      <c r="AZ193" s="51"/>
      <c r="BA193" s="51"/>
      <c r="BB193" s="51"/>
      <c r="BC193" s="51"/>
      <c r="BD193" s="32">
        <f t="shared" si="9"/>
        <v>20340</v>
      </c>
      <c r="BE193" s="32"/>
      <c r="BF193" s="32"/>
      <c r="BG193" s="32"/>
      <c r="BH193" s="32"/>
    </row>
    <row r="194" spans="1:76" s="25" customFormat="1" ht="38.25" customHeight="1">
      <c r="A194" s="40">
        <v>42</v>
      </c>
      <c r="B194" s="41"/>
      <c r="C194" s="41"/>
      <c r="D194" s="33" t="s">
        <v>212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5"/>
      <c r="U194" s="48">
        <v>0</v>
      </c>
      <c r="V194" s="49"/>
      <c r="W194" s="49"/>
      <c r="X194" s="49"/>
      <c r="Y194" s="50"/>
      <c r="Z194" s="48">
        <v>1500000</v>
      </c>
      <c r="AA194" s="49"/>
      <c r="AB194" s="49"/>
      <c r="AC194" s="49"/>
      <c r="AD194" s="50"/>
      <c r="AE194" s="51">
        <v>0</v>
      </c>
      <c r="AF194" s="51"/>
      <c r="AG194" s="51"/>
      <c r="AH194" s="51"/>
      <c r="AI194" s="51"/>
      <c r="AJ194" s="32">
        <f t="shared" si="8"/>
        <v>1500000</v>
      </c>
      <c r="AK194" s="32"/>
      <c r="AL194" s="32"/>
      <c r="AM194" s="32"/>
      <c r="AN194" s="32"/>
      <c r="AO194" s="51">
        <v>0</v>
      </c>
      <c r="AP194" s="51"/>
      <c r="AQ194" s="51"/>
      <c r="AR194" s="51"/>
      <c r="AS194" s="51"/>
      <c r="AT194" s="32">
        <v>2000000</v>
      </c>
      <c r="AU194" s="32"/>
      <c r="AV194" s="32"/>
      <c r="AW194" s="32"/>
      <c r="AX194" s="32"/>
      <c r="AY194" s="51">
        <v>0</v>
      </c>
      <c r="AZ194" s="51"/>
      <c r="BA194" s="51"/>
      <c r="BB194" s="51"/>
      <c r="BC194" s="51"/>
      <c r="BD194" s="32">
        <f t="shared" si="9"/>
        <v>2000000</v>
      </c>
      <c r="BE194" s="32"/>
      <c r="BF194" s="32"/>
      <c r="BG194" s="32"/>
      <c r="BH194" s="32"/>
    </row>
    <row r="195" spans="1:76" s="25" customFormat="1" ht="25.5" customHeight="1">
      <c r="A195" s="40">
        <v>43</v>
      </c>
      <c r="B195" s="41"/>
      <c r="C195" s="41"/>
      <c r="D195" s="33" t="s">
        <v>213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5"/>
      <c r="U195" s="48">
        <v>0</v>
      </c>
      <c r="V195" s="49"/>
      <c r="W195" s="49"/>
      <c r="X195" s="49"/>
      <c r="Y195" s="50"/>
      <c r="Z195" s="48">
        <v>0</v>
      </c>
      <c r="AA195" s="49"/>
      <c r="AB195" s="49"/>
      <c r="AC195" s="49"/>
      <c r="AD195" s="50"/>
      <c r="AE195" s="51">
        <v>0</v>
      </c>
      <c r="AF195" s="51"/>
      <c r="AG195" s="51"/>
      <c r="AH195" s="51"/>
      <c r="AI195" s="51"/>
      <c r="AJ195" s="32">
        <f t="shared" si="8"/>
        <v>0</v>
      </c>
      <c r="AK195" s="32"/>
      <c r="AL195" s="32"/>
      <c r="AM195" s="32"/>
      <c r="AN195" s="32"/>
      <c r="AO195" s="51">
        <v>0</v>
      </c>
      <c r="AP195" s="51"/>
      <c r="AQ195" s="51"/>
      <c r="AR195" s="51"/>
      <c r="AS195" s="51"/>
      <c r="AT195" s="32">
        <v>0</v>
      </c>
      <c r="AU195" s="32"/>
      <c r="AV195" s="32"/>
      <c r="AW195" s="32"/>
      <c r="AX195" s="32"/>
      <c r="AY195" s="51">
        <v>0</v>
      </c>
      <c r="AZ195" s="51"/>
      <c r="BA195" s="51"/>
      <c r="BB195" s="51"/>
      <c r="BC195" s="51"/>
      <c r="BD195" s="32">
        <f t="shared" si="9"/>
        <v>0</v>
      </c>
      <c r="BE195" s="32"/>
      <c r="BF195" s="32"/>
      <c r="BG195" s="32"/>
      <c r="BH195" s="32"/>
    </row>
    <row r="196" spans="1:76" s="25" customFormat="1" ht="25.5" customHeight="1">
      <c r="A196" s="40">
        <v>44</v>
      </c>
      <c r="B196" s="41"/>
      <c r="C196" s="41"/>
      <c r="D196" s="33" t="s">
        <v>214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5"/>
      <c r="U196" s="48">
        <v>0</v>
      </c>
      <c r="V196" s="49"/>
      <c r="W196" s="49"/>
      <c r="X196" s="49"/>
      <c r="Y196" s="50"/>
      <c r="Z196" s="48">
        <v>0</v>
      </c>
      <c r="AA196" s="49"/>
      <c r="AB196" s="49"/>
      <c r="AC196" s="49"/>
      <c r="AD196" s="50"/>
      <c r="AE196" s="51">
        <v>0</v>
      </c>
      <c r="AF196" s="51"/>
      <c r="AG196" s="51"/>
      <c r="AH196" s="51"/>
      <c r="AI196" s="51"/>
      <c r="AJ196" s="32">
        <f t="shared" si="8"/>
        <v>0</v>
      </c>
      <c r="AK196" s="32"/>
      <c r="AL196" s="32"/>
      <c r="AM196" s="32"/>
      <c r="AN196" s="32"/>
      <c r="AO196" s="51">
        <v>0</v>
      </c>
      <c r="AP196" s="51"/>
      <c r="AQ196" s="51"/>
      <c r="AR196" s="51"/>
      <c r="AS196" s="51"/>
      <c r="AT196" s="32">
        <v>0</v>
      </c>
      <c r="AU196" s="32"/>
      <c r="AV196" s="32"/>
      <c r="AW196" s="32"/>
      <c r="AX196" s="32"/>
      <c r="AY196" s="51">
        <v>0</v>
      </c>
      <c r="AZ196" s="51"/>
      <c r="BA196" s="51"/>
      <c r="BB196" s="51"/>
      <c r="BC196" s="51"/>
      <c r="BD196" s="32">
        <f t="shared" si="9"/>
        <v>0</v>
      </c>
      <c r="BE196" s="32"/>
      <c r="BF196" s="32"/>
      <c r="BG196" s="32"/>
      <c r="BH196" s="32"/>
    </row>
    <row r="197" spans="1:76" s="25" customFormat="1" ht="38.25" customHeight="1">
      <c r="A197" s="40">
        <v>45</v>
      </c>
      <c r="B197" s="41"/>
      <c r="C197" s="41"/>
      <c r="D197" s="33" t="s">
        <v>215</v>
      </c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5"/>
      <c r="U197" s="48">
        <v>1712000</v>
      </c>
      <c r="V197" s="49"/>
      <c r="W197" s="49"/>
      <c r="X197" s="49"/>
      <c r="Y197" s="50"/>
      <c r="Z197" s="48">
        <v>0</v>
      </c>
      <c r="AA197" s="49"/>
      <c r="AB197" s="49"/>
      <c r="AC197" s="49"/>
      <c r="AD197" s="50"/>
      <c r="AE197" s="51">
        <v>0</v>
      </c>
      <c r="AF197" s="51"/>
      <c r="AG197" s="51"/>
      <c r="AH197" s="51"/>
      <c r="AI197" s="51"/>
      <c r="AJ197" s="32">
        <f t="shared" si="8"/>
        <v>1712000</v>
      </c>
      <c r="AK197" s="32"/>
      <c r="AL197" s="32"/>
      <c r="AM197" s="32"/>
      <c r="AN197" s="32"/>
      <c r="AO197" s="51">
        <v>1808000</v>
      </c>
      <c r="AP197" s="51"/>
      <c r="AQ197" s="51"/>
      <c r="AR197" s="51"/>
      <c r="AS197" s="51"/>
      <c r="AT197" s="32">
        <v>0</v>
      </c>
      <c r="AU197" s="32"/>
      <c r="AV197" s="32"/>
      <c r="AW197" s="32"/>
      <c r="AX197" s="32"/>
      <c r="AY197" s="51">
        <v>0</v>
      </c>
      <c r="AZ197" s="51"/>
      <c r="BA197" s="51"/>
      <c r="BB197" s="51"/>
      <c r="BC197" s="51"/>
      <c r="BD197" s="32">
        <f t="shared" si="9"/>
        <v>1808000</v>
      </c>
      <c r="BE197" s="32"/>
      <c r="BF197" s="32"/>
      <c r="BG197" s="32"/>
      <c r="BH197" s="32"/>
    </row>
    <row r="198" spans="1:76" s="6" customFormat="1" ht="12.75" customHeight="1">
      <c r="A198" s="42"/>
      <c r="B198" s="43"/>
      <c r="C198" s="43"/>
      <c r="D198" s="29" t="s">
        <v>137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1"/>
      <c r="U198" s="44">
        <v>178826125</v>
      </c>
      <c r="V198" s="45"/>
      <c r="W198" s="45"/>
      <c r="X198" s="45"/>
      <c r="Y198" s="46"/>
      <c r="Z198" s="44">
        <v>40897457</v>
      </c>
      <c r="AA198" s="45"/>
      <c r="AB198" s="45"/>
      <c r="AC198" s="45"/>
      <c r="AD198" s="46"/>
      <c r="AE198" s="47">
        <v>39397457</v>
      </c>
      <c r="AF198" s="47"/>
      <c r="AG198" s="47"/>
      <c r="AH198" s="47"/>
      <c r="AI198" s="47"/>
      <c r="AJ198" s="28">
        <f t="shared" si="8"/>
        <v>219723582</v>
      </c>
      <c r="AK198" s="28"/>
      <c r="AL198" s="28"/>
      <c r="AM198" s="28"/>
      <c r="AN198" s="28"/>
      <c r="AO198" s="47">
        <v>189282747</v>
      </c>
      <c r="AP198" s="47"/>
      <c r="AQ198" s="47"/>
      <c r="AR198" s="47"/>
      <c r="AS198" s="47"/>
      <c r="AT198" s="28">
        <v>2000000</v>
      </c>
      <c r="AU198" s="28"/>
      <c r="AV198" s="28"/>
      <c r="AW198" s="28"/>
      <c r="AX198" s="28"/>
      <c r="AY198" s="47">
        <v>0</v>
      </c>
      <c r="AZ198" s="47"/>
      <c r="BA198" s="47"/>
      <c r="BB198" s="47"/>
      <c r="BC198" s="47"/>
      <c r="BD198" s="28">
        <f t="shared" si="9"/>
        <v>191282747</v>
      </c>
      <c r="BE198" s="28"/>
      <c r="BF198" s="28"/>
      <c r="BG198" s="28"/>
      <c r="BH198" s="28"/>
    </row>
    <row r="199" spans="1:76" s="5" customFormat="1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</row>
    <row r="201" spans="1:76" ht="14.25" customHeight="1">
      <c r="A201" s="64" t="s">
        <v>142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</row>
    <row r="202" spans="1:76" ht="14.25" customHeight="1">
      <c r="A202" s="64" t="s">
        <v>250</v>
      </c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</row>
    <row r="203" spans="1:76" ht="23.1" customHeight="1">
      <c r="A203" s="83" t="s">
        <v>6</v>
      </c>
      <c r="B203" s="84"/>
      <c r="C203" s="84"/>
      <c r="D203" s="69" t="s">
        <v>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 t="s">
        <v>8</v>
      </c>
      <c r="R203" s="69"/>
      <c r="S203" s="69"/>
      <c r="T203" s="69"/>
      <c r="U203" s="69"/>
      <c r="V203" s="69" t="s">
        <v>7</v>
      </c>
      <c r="W203" s="69"/>
      <c r="X203" s="69"/>
      <c r="Y203" s="69"/>
      <c r="Z203" s="69"/>
      <c r="AA203" s="69"/>
      <c r="AB203" s="69"/>
      <c r="AC203" s="69"/>
      <c r="AD203" s="69"/>
      <c r="AE203" s="69"/>
      <c r="AF203" s="78" t="s">
        <v>235</v>
      </c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80"/>
      <c r="AU203" s="78" t="s">
        <v>238</v>
      </c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80"/>
      <c r="BJ203" s="78" t="s">
        <v>246</v>
      </c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80"/>
    </row>
    <row r="204" spans="1:76" ht="32.25" customHeight="1">
      <c r="A204" s="86"/>
      <c r="B204" s="87"/>
      <c r="C204" s="87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 t="s">
        <v>4</v>
      </c>
      <c r="AG204" s="69"/>
      <c r="AH204" s="69"/>
      <c r="AI204" s="69"/>
      <c r="AJ204" s="69"/>
      <c r="AK204" s="69" t="s">
        <v>3</v>
      </c>
      <c r="AL204" s="69"/>
      <c r="AM204" s="69"/>
      <c r="AN204" s="69"/>
      <c r="AO204" s="69"/>
      <c r="AP204" s="69" t="s">
        <v>113</v>
      </c>
      <c r="AQ204" s="69"/>
      <c r="AR204" s="69"/>
      <c r="AS204" s="69"/>
      <c r="AT204" s="69"/>
      <c r="AU204" s="69" t="s">
        <v>4</v>
      </c>
      <c r="AV204" s="69"/>
      <c r="AW204" s="69"/>
      <c r="AX204" s="69"/>
      <c r="AY204" s="69"/>
      <c r="AZ204" s="69" t="s">
        <v>3</v>
      </c>
      <c r="BA204" s="69"/>
      <c r="BB204" s="69"/>
      <c r="BC204" s="69"/>
      <c r="BD204" s="69"/>
      <c r="BE204" s="69" t="s">
        <v>84</v>
      </c>
      <c r="BF204" s="69"/>
      <c r="BG204" s="69"/>
      <c r="BH204" s="69"/>
      <c r="BI204" s="69"/>
      <c r="BJ204" s="69" t="s">
        <v>4</v>
      </c>
      <c r="BK204" s="69"/>
      <c r="BL204" s="69"/>
      <c r="BM204" s="69"/>
      <c r="BN204" s="69"/>
      <c r="BO204" s="69" t="s">
        <v>3</v>
      </c>
      <c r="BP204" s="69"/>
      <c r="BQ204" s="69"/>
      <c r="BR204" s="69"/>
      <c r="BS204" s="69"/>
      <c r="BT204" s="69" t="s">
        <v>91</v>
      </c>
      <c r="BU204" s="69"/>
      <c r="BV204" s="69"/>
      <c r="BW204" s="69"/>
      <c r="BX204" s="69"/>
    </row>
    <row r="206" spans="1:76" ht="14.25" customHeight="1">
      <c r="A206" s="64" t="s">
        <v>114</v>
      </c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</row>
    <row r="207" spans="1:76" ht="15" customHeight="1">
      <c r="A207" s="81" t="s">
        <v>234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</row>
    <row r="208" spans="1:76" ht="12.95" customHeight="1">
      <c r="A208" s="83" t="s">
        <v>19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5"/>
      <c r="U208" s="69" t="s">
        <v>235</v>
      </c>
      <c r="V208" s="69"/>
      <c r="W208" s="69"/>
      <c r="X208" s="69"/>
      <c r="Y208" s="69"/>
      <c r="Z208" s="69"/>
      <c r="AA208" s="69"/>
      <c r="AB208" s="69"/>
      <c r="AC208" s="69"/>
      <c r="AD208" s="69"/>
      <c r="AE208" s="69" t="s">
        <v>238</v>
      </c>
      <c r="AF208" s="69"/>
      <c r="AG208" s="69"/>
      <c r="AH208" s="69"/>
      <c r="AI208" s="69"/>
      <c r="AJ208" s="69"/>
      <c r="AK208" s="69"/>
      <c r="AL208" s="69"/>
      <c r="AM208" s="69"/>
      <c r="AN208" s="69"/>
      <c r="AO208" s="69" t="s">
        <v>246</v>
      </c>
      <c r="AP208" s="69"/>
      <c r="AQ208" s="69"/>
      <c r="AR208" s="69"/>
      <c r="AS208" s="69"/>
      <c r="AT208" s="69"/>
      <c r="AU208" s="69"/>
      <c r="AV208" s="69"/>
      <c r="AW208" s="69"/>
      <c r="AX208" s="69"/>
      <c r="AY208" s="69" t="s">
        <v>256</v>
      </c>
      <c r="AZ208" s="69"/>
      <c r="BA208" s="69"/>
      <c r="BB208" s="69"/>
      <c r="BC208" s="69"/>
      <c r="BD208" s="69"/>
      <c r="BE208" s="69"/>
      <c r="BF208" s="69"/>
      <c r="BG208" s="69"/>
      <c r="BH208" s="69"/>
      <c r="BI208" s="69" t="s">
        <v>261</v>
      </c>
      <c r="BJ208" s="69"/>
      <c r="BK208" s="69"/>
      <c r="BL208" s="69"/>
      <c r="BM208" s="69"/>
      <c r="BN208" s="69"/>
      <c r="BO208" s="69"/>
      <c r="BP208" s="69"/>
      <c r="BQ208" s="69"/>
      <c r="BR208" s="69"/>
    </row>
    <row r="209" spans="1:79" ht="30" customHeight="1">
      <c r="A209" s="86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8"/>
      <c r="U209" s="69" t="s">
        <v>4</v>
      </c>
      <c r="V209" s="69"/>
      <c r="W209" s="69"/>
      <c r="X209" s="69"/>
      <c r="Y209" s="69"/>
      <c r="Z209" s="69" t="s">
        <v>3</v>
      </c>
      <c r="AA209" s="69"/>
      <c r="AB209" s="69"/>
      <c r="AC209" s="69"/>
      <c r="AD209" s="69"/>
      <c r="AE209" s="69" t="s">
        <v>4</v>
      </c>
      <c r="AF209" s="69"/>
      <c r="AG209" s="69"/>
      <c r="AH209" s="69"/>
      <c r="AI209" s="69"/>
      <c r="AJ209" s="69" t="s">
        <v>3</v>
      </c>
      <c r="AK209" s="69"/>
      <c r="AL209" s="69"/>
      <c r="AM209" s="69"/>
      <c r="AN209" s="69"/>
      <c r="AO209" s="69" t="s">
        <v>4</v>
      </c>
      <c r="AP209" s="69"/>
      <c r="AQ209" s="69"/>
      <c r="AR209" s="69"/>
      <c r="AS209" s="69"/>
      <c r="AT209" s="69" t="s">
        <v>3</v>
      </c>
      <c r="AU209" s="69"/>
      <c r="AV209" s="69"/>
      <c r="AW209" s="69"/>
      <c r="AX209" s="69"/>
      <c r="AY209" s="69" t="s">
        <v>4</v>
      </c>
      <c r="AZ209" s="69"/>
      <c r="BA209" s="69"/>
      <c r="BB209" s="69"/>
      <c r="BC209" s="69"/>
      <c r="BD209" s="69" t="s">
        <v>3</v>
      </c>
      <c r="BE209" s="69"/>
      <c r="BF209" s="69"/>
      <c r="BG209" s="69"/>
      <c r="BH209" s="69"/>
      <c r="BI209" s="69" t="s">
        <v>4</v>
      </c>
      <c r="BJ209" s="69"/>
      <c r="BK209" s="69"/>
      <c r="BL209" s="69"/>
      <c r="BM209" s="69"/>
      <c r="BN209" s="69" t="s">
        <v>3</v>
      </c>
      <c r="BO209" s="69"/>
      <c r="BP209" s="69"/>
      <c r="BQ209" s="69"/>
      <c r="BR209" s="69"/>
    </row>
    <row r="210" spans="1:79" ht="15" customHeight="1">
      <c r="A210" s="78">
        <v>1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80"/>
      <c r="U210" s="69">
        <v>2</v>
      </c>
      <c r="V210" s="69"/>
      <c r="W210" s="69"/>
      <c r="X210" s="69"/>
      <c r="Y210" s="69"/>
      <c r="Z210" s="69">
        <v>3</v>
      </c>
      <c r="AA210" s="69"/>
      <c r="AB210" s="69"/>
      <c r="AC210" s="69"/>
      <c r="AD210" s="69"/>
      <c r="AE210" s="69">
        <v>4</v>
      </c>
      <c r="AF210" s="69"/>
      <c r="AG210" s="69"/>
      <c r="AH210" s="69"/>
      <c r="AI210" s="69"/>
      <c r="AJ210" s="69">
        <v>5</v>
      </c>
      <c r="AK210" s="69"/>
      <c r="AL210" s="69"/>
      <c r="AM210" s="69"/>
      <c r="AN210" s="69"/>
      <c r="AO210" s="69">
        <v>6</v>
      </c>
      <c r="AP210" s="69"/>
      <c r="AQ210" s="69"/>
      <c r="AR210" s="69"/>
      <c r="AS210" s="69"/>
      <c r="AT210" s="69">
        <v>7</v>
      </c>
      <c r="AU210" s="69"/>
      <c r="AV210" s="69"/>
      <c r="AW210" s="69"/>
      <c r="AX210" s="69"/>
      <c r="AY210" s="69">
        <v>8</v>
      </c>
      <c r="AZ210" s="69"/>
      <c r="BA210" s="69"/>
      <c r="BB210" s="69"/>
      <c r="BC210" s="69"/>
      <c r="BD210" s="69">
        <v>9</v>
      </c>
      <c r="BE210" s="69"/>
      <c r="BF210" s="69"/>
      <c r="BG210" s="69"/>
      <c r="BH210" s="69"/>
      <c r="BI210" s="69">
        <v>10</v>
      </c>
      <c r="BJ210" s="69"/>
      <c r="BK210" s="69"/>
      <c r="BL210" s="69"/>
      <c r="BM210" s="69"/>
      <c r="BN210" s="69">
        <v>11</v>
      </c>
      <c r="BO210" s="69"/>
      <c r="BP210" s="69"/>
      <c r="BQ210" s="69"/>
      <c r="BR210" s="69"/>
    </row>
    <row r="211" spans="1:79" s="1" customFormat="1" ht="15.75" hidden="1" customHeight="1">
      <c r="A211" s="96" t="s">
        <v>53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8"/>
      <c r="U211" s="68" t="s">
        <v>61</v>
      </c>
      <c r="V211" s="68"/>
      <c r="W211" s="68"/>
      <c r="X211" s="68"/>
      <c r="Y211" s="68"/>
      <c r="Z211" s="66" t="s">
        <v>62</v>
      </c>
      <c r="AA211" s="66"/>
      <c r="AB211" s="66"/>
      <c r="AC211" s="66"/>
      <c r="AD211" s="66"/>
      <c r="AE211" s="68" t="s">
        <v>63</v>
      </c>
      <c r="AF211" s="68"/>
      <c r="AG211" s="68"/>
      <c r="AH211" s="68"/>
      <c r="AI211" s="68"/>
      <c r="AJ211" s="66" t="s">
        <v>64</v>
      </c>
      <c r="AK211" s="66"/>
      <c r="AL211" s="66"/>
      <c r="AM211" s="66"/>
      <c r="AN211" s="66"/>
      <c r="AO211" s="68" t="s">
        <v>54</v>
      </c>
      <c r="AP211" s="68"/>
      <c r="AQ211" s="68"/>
      <c r="AR211" s="68"/>
      <c r="AS211" s="68"/>
      <c r="AT211" s="66" t="s">
        <v>55</v>
      </c>
      <c r="AU211" s="66"/>
      <c r="AV211" s="66"/>
      <c r="AW211" s="66"/>
      <c r="AX211" s="66"/>
      <c r="AY211" s="68" t="s">
        <v>56</v>
      </c>
      <c r="AZ211" s="68"/>
      <c r="BA211" s="68"/>
      <c r="BB211" s="68"/>
      <c r="BC211" s="68"/>
      <c r="BD211" s="66" t="s">
        <v>57</v>
      </c>
      <c r="BE211" s="66"/>
      <c r="BF211" s="66"/>
      <c r="BG211" s="66"/>
      <c r="BH211" s="66"/>
      <c r="BI211" s="68" t="s">
        <v>58</v>
      </c>
      <c r="BJ211" s="68"/>
      <c r="BK211" s="68"/>
      <c r="BL211" s="68"/>
      <c r="BM211" s="68"/>
      <c r="BN211" s="66" t="s">
        <v>59</v>
      </c>
      <c r="BO211" s="66"/>
      <c r="BP211" s="66"/>
      <c r="BQ211" s="66"/>
      <c r="BR211" s="66"/>
      <c r="CA211" t="s">
        <v>37</v>
      </c>
    </row>
    <row r="212" spans="1:79" s="6" customFormat="1" ht="12.75" customHeight="1">
      <c r="A212" s="42" t="s">
        <v>137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52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CA212" s="6" t="s">
        <v>38</v>
      </c>
    </row>
    <row r="213" spans="1:79" s="25" customFormat="1" ht="38.25" customHeight="1">
      <c r="A213" s="33" t="s">
        <v>216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5"/>
      <c r="U213" s="27" t="s">
        <v>162</v>
      </c>
      <c r="V213" s="27"/>
      <c r="W213" s="27"/>
      <c r="X213" s="27"/>
      <c r="Y213" s="27"/>
      <c r="Z213" s="27"/>
      <c r="AA213" s="27"/>
      <c r="AB213" s="27"/>
      <c r="AC213" s="27"/>
      <c r="AD213" s="27"/>
      <c r="AE213" s="27" t="s">
        <v>162</v>
      </c>
      <c r="AF213" s="27"/>
      <c r="AG213" s="27"/>
      <c r="AH213" s="27"/>
      <c r="AI213" s="27"/>
      <c r="AJ213" s="27"/>
      <c r="AK213" s="27"/>
      <c r="AL213" s="27"/>
      <c r="AM213" s="27"/>
      <c r="AN213" s="27"/>
      <c r="AO213" s="27" t="s">
        <v>162</v>
      </c>
      <c r="AP213" s="27"/>
      <c r="AQ213" s="27"/>
      <c r="AR213" s="27"/>
      <c r="AS213" s="27"/>
      <c r="AT213" s="27"/>
      <c r="AU213" s="27"/>
      <c r="AV213" s="27"/>
      <c r="AW213" s="27"/>
      <c r="AX213" s="27"/>
      <c r="AY213" s="27" t="s">
        <v>162</v>
      </c>
      <c r="AZ213" s="27"/>
      <c r="BA213" s="27"/>
      <c r="BB213" s="27"/>
      <c r="BC213" s="27"/>
      <c r="BD213" s="27"/>
      <c r="BE213" s="27"/>
      <c r="BF213" s="27"/>
      <c r="BG213" s="27"/>
      <c r="BH213" s="27"/>
      <c r="BI213" s="27" t="s">
        <v>162</v>
      </c>
      <c r="BJ213" s="27"/>
      <c r="BK213" s="27"/>
      <c r="BL213" s="27"/>
      <c r="BM213" s="27"/>
      <c r="BN213" s="27"/>
      <c r="BO213" s="27"/>
      <c r="BP213" s="27"/>
      <c r="BQ213" s="27"/>
      <c r="BR213" s="27"/>
    </row>
    <row r="216" spans="1:79" ht="14.25" customHeight="1">
      <c r="A216" s="64" t="s">
        <v>115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</row>
    <row r="217" spans="1:79" ht="15" customHeight="1">
      <c r="A217" s="83" t="s">
        <v>6</v>
      </c>
      <c r="B217" s="84"/>
      <c r="C217" s="84"/>
      <c r="D217" s="83" t="s">
        <v>10</v>
      </c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5"/>
      <c r="W217" s="69" t="s">
        <v>235</v>
      </c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 t="s">
        <v>239</v>
      </c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 t="s">
        <v>251</v>
      </c>
      <c r="AV217" s="69"/>
      <c r="AW217" s="69"/>
      <c r="AX217" s="69"/>
      <c r="AY217" s="69"/>
      <c r="AZ217" s="69"/>
      <c r="BA217" s="69" t="s">
        <v>257</v>
      </c>
      <c r="BB217" s="69"/>
      <c r="BC217" s="69"/>
      <c r="BD217" s="69"/>
      <c r="BE217" s="69"/>
      <c r="BF217" s="69"/>
      <c r="BG217" s="69" t="s">
        <v>265</v>
      </c>
      <c r="BH217" s="69"/>
      <c r="BI217" s="69"/>
      <c r="BJ217" s="69"/>
      <c r="BK217" s="69"/>
      <c r="BL217" s="69"/>
    </row>
    <row r="218" spans="1:79" ht="15" customHeight="1">
      <c r="A218" s="99"/>
      <c r="B218" s="100"/>
      <c r="C218" s="100"/>
      <c r="D218" s="99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1"/>
      <c r="W218" s="69" t="s">
        <v>4</v>
      </c>
      <c r="X218" s="69"/>
      <c r="Y218" s="69"/>
      <c r="Z218" s="69"/>
      <c r="AA218" s="69"/>
      <c r="AB218" s="69"/>
      <c r="AC218" s="69" t="s">
        <v>3</v>
      </c>
      <c r="AD218" s="69"/>
      <c r="AE218" s="69"/>
      <c r="AF218" s="69"/>
      <c r="AG218" s="69"/>
      <c r="AH218" s="69"/>
      <c r="AI218" s="69" t="s">
        <v>4</v>
      </c>
      <c r="AJ218" s="69"/>
      <c r="AK218" s="69"/>
      <c r="AL218" s="69"/>
      <c r="AM218" s="69"/>
      <c r="AN218" s="69"/>
      <c r="AO218" s="69" t="s">
        <v>3</v>
      </c>
      <c r="AP218" s="69"/>
      <c r="AQ218" s="69"/>
      <c r="AR218" s="69"/>
      <c r="AS218" s="69"/>
      <c r="AT218" s="69"/>
      <c r="AU218" s="71" t="s">
        <v>4</v>
      </c>
      <c r="AV218" s="71"/>
      <c r="AW218" s="71"/>
      <c r="AX218" s="71" t="s">
        <v>3</v>
      </c>
      <c r="AY218" s="71"/>
      <c r="AZ218" s="71"/>
      <c r="BA218" s="71" t="s">
        <v>4</v>
      </c>
      <c r="BB218" s="71"/>
      <c r="BC218" s="71"/>
      <c r="BD218" s="71" t="s">
        <v>3</v>
      </c>
      <c r="BE218" s="71"/>
      <c r="BF218" s="71"/>
      <c r="BG218" s="71" t="s">
        <v>4</v>
      </c>
      <c r="BH218" s="71"/>
      <c r="BI218" s="71"/>
      <c r="BJ218" s="71" t="s">
        <v>3</v>
      </c>
      <c r="BK218" s="71"/>
      <c r="BL218" s="71"/>
    </row>
    <row r="219" spans="1:79" ht="57" customHeight="1">
      <c r="A219" s="86"/>
      <c r="B219" s="87"/>
      <c r="C219" s="87"/>
      <c r="D219" s="86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8"/>
      <c r="W219" s="69" t="s">
        <v>12</v>
      </c>
      <c r="X219" s="69"/>
      <c r="Y219" s="69"/>
      <c r="Z219" s="69" t="s">
        <v>11</v>
      </c>
      <c r="AA219" s="69"/>
      <c r="AB219" s="69"/>
      <c r="AC219" s="69" t="s">
        <v>12</v>
      </c>
      <c r="AD219" s="69"/>
      <c r="AE219" s="69"/>
      <c r="AF219" s="69" t="s">
        <v>11</v>
      </c>
      <c r="AG219" s="69"/>
      <c r="AH219" s="69"/>
      <c r="AI219" s="69" t="s">
        <v>12</v>
      </c>
      <c r="AJ219" s="69"/>
      <c r="AK219" s="69"/>
      <c r="AL219" s="69" t="s">
        <v>11</v>
      </c>
      <c r="AM219" s="69"/>
      <c r="AN219" s="69"/>
      <c r="AO219" s="69" t="s">
        <v>12</v>
      </c>
      <c r="AP219" s="69"/>
      <c r="AQ219" s="69"/>
      <c r="AR219" s="69" t="s">
        <v>11</v>
      </c>
      <c r="AS219" s="69"/>
      <c r="AT219" s="69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</row>
    <row r="220" spans="1:79" ht="15" customHeight="1">
      <c r="A220" s="78">
        <v>1</v>
      </c>
      <c r="B220" s="79"/>
      <c r="C220" s="79"/>
      <c r="D220" s="78">
        <v>2</v>
      </c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80"/>
      <c r="W220" s="69">
        <v>3</v>
      </c>
      <c r="X220" s="69"/>
      <c r="Y220" s="69"/>
      <c r="Z220" s="69">
        <v>4</v>
      </c>
      <c r="AA220" s="69"/>
      <c r="AB220" s="69"/>
      <c r="AC220" s="69">
        <v>5</v>
      </c>
      <c r="AD220" s="69"/>
      <c r="AE220" s="69"/>
      <c r="AF220" s="69">
        <v>6</v>
      </c>
      <c r="AG220" s="69"/>
      <c r="AH220" s="69"/>
      <c r="AI220" s="69">
        <v>7</v>
      </c>
      <c r="AJ220" s="69"/>
      <c r="AK220" s="69"/>
      <c r="AL220" s="69">
        <v>8</v>
      </c>
      <c r="AM220" s="69"/>
      <c r="AN220" s="69"/>
      <c r="AO220" s="69">
        <v>9</v>
      </c>
      <c r="AP220" s="69"/>
      <c r="AQ220" s="69"/>
      <c r="AR220" s="69">
        <v>10</v>
      </c>
      <c r="AS220" s="69"/>
      <c r="AT220" s="69"/>
      <c r="AU220" s="69">
        <v>11</v>
      </c>
      <c r="AV220" s="69"/>
      <c r="AW220" s="69"/>
      <c r="AX220" s="69">
        <v>12</v>
      </c>
      <c r="AY220" s="69"/>
      <c r="AZ220" s="69"/>
      <c r="BA220" s="69">
        <v>13</v>
      </c>
      <c r="BB220" s="69"/>
      <c r="BC220" s="69"/>
      <c r="BD220" s="69">
        <v>14</v>
      </c>
      <c r="BE220" s="69"/>
      <c r="BF220" s="69"/>
      <c r="BG220" s="69">
        <v>15</v>
      </c>
      <c r="BH220" s="69"/>
      <c r="BI220" s="69"/>
      <c r="BJ220" s="69">
        <v>16</v>
      </c>
      <c r="BK220" s="69"/>
      <c r="BL220" s="69"/>
    </row>
    <row r="221" spans="1:79" s="1" customFormat="1" ht="12.75" hidden="1" customHeight="1">
      <c r="A221" s="96" t="s">
        <v>65</v>
      </c>
      <c r="B221" s="97"/>
      <c r="C221" s="97"/>
      <c r="D221" s="96" t="s">
        <v>53</v>
      </c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8"/>
      <c r="W221" s="68" t="s">
        <v>66</v>
      </c>
      <c r="X221" s="68"/>
      <c r="Y221" s="68"/>
      <c r="Z221" s="68" t="s">
        <v>67</v>
      </c>
      <c r="AA221" s="68"/>
      <c r="AB221" s="68"/>
      <c r="AC221" s="66" t="s">
        <v>68</v>
      </c>
      <c r="AD221" s="66"/>
      <c r="AE221" s="66"/>
      <c r="AF221" s="66" t="s">
        <v>69</v>
      </c>
      <c r="AG221" s="66"/>
      <c r="AH221" s="66"/>
      <c r="AI221" s="68" t="s">
        <v>70</v>
      </c>
      <c r="AJ221" s="68"/>
      <c r="AK221" s="68"/>
      <c r="AL221" s="68" t="s">
        <v>71</v>
      </c>
      <c r="AM221" s="68"/>
      <c r="AN221" s="68"/>
      <c r="AO221" s="66" t="s">
        <v>98</v>
      </c>
      <c r="AP221" s="66"/>
      <c r="AQ221" s="66"/>
      <c r="AR221" s="66" t="s">
        <v>72</v>
      </c>
      <c r="AS221" s="66"/>
      <c r="AT221" s="66"/>
      <c r="AU221" s="68" t="s">
        <v>99</v>
      </c>
      <c r="AV221" s="68"/>
      <c r="AW221" s="68"/>
      <c r="AX221" s="66" t="s">
        <v>100</v>
      </c>
      <c r="AY221" s="66"/>
      <c r="AZ221" s="66"/>
      <c r="BA221" s="68" t="s">
        <v>101</v>
      </c>
      <c r="BB221" s="68"/>
      <c r="BC221" s="68"/>
      <c r="BD221" s="66" t="s">
        <v>102</v>
      </c>
      <c r="BE221" s="66"/>
      <c r="BF221" s="66"/>
      <c r="BG221" s="68" t="s">
        <v>103</v>
      </c>
      <c r="BH221" s="68"/>
      <c r="BI221" s="68"/>
      <c r="BJ221" s="66" t="s">
        <v>104</v>
      </c>
      <c r="BK221" s="66"/>
      <c r="BL221" s="66"/>
      <c r="CA221" s="1" t="s">
        <v>97</v>
      </c>
    </row>
    <row r="222" spans="1:79" s="6" customFormat="1" ht="12.75" customHeight="1">
      <c r="A222" s="42">
        <v>1</v>
      </c>
      <c r="B222" s="43"/>
      <c r="C222" s="43"/>
      <c r="D222" s="29" t="s">
        <v>217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1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CA222" s="6" t="s">
        <v>39</v>
      </c>
    </row>
    <row r="223" spans="1:79" s="25" customFormat="1" ht="25.5" customHeight="1">
      <c r="A223" s="40">
        <v>2</v>
      </c>
      <c r="B223" s="41"/>
      <c r="C223" s="41"/>
      <c r="D223" s="33" t="s">
        <v>218</v>
      </c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5"/>
      <c r="W223" s="39" t="s">
        <v>162</v>
      </c>
      <c r="X223" s="39"/>
      <c r="Y223" s="39"/>
      <c r="Z223" s="39" t="s">
        <v>162</v>
      </c>
      <c r="AA223" s="39"/>
      <c r="AB223" s="39"/>
      <c r="AC223" s="39"/>
      <c r="AD223" s="39"/>
      <c r="AE223" s="39"/>
      <c r="AF223" s="39"/>
      <c r="AG223" s="39"/>
      <c r="AH223" s="39"/>
      <c r="AI223" s="39" t="s">
        <v>162</v>
      </c>
      <c r="AJ223" s="39"/>
      <c r="AK223" s="39"/>
      <c r="AL223" s="39" t="s">
        <v>162</v>
      </c>
      <c r="AM223" s="39"/>
      <c r="AN223" s="39"/>
      <c r="AO223" s="39"/>
      <c r="AP223" s="39"/>
      <c r="AQ223" s="39"/>
      <c r="AR223" s="39"/>
      <c r="AS223" s="39"/>
      <c r="AT223" s="39"/>
      <c r="AU223" s="39" t="s">
        <v>162</v>
      </c>
      <c r="AV223" s="39"/>
      <c r="AW223" s="39"/>
      <c r="AX223" s="39"/>
      <c r="AY223" s="39"/>
      <c r="AZ223" s="39"/>
      <c r="BA223" s="39" t="s">
        <v>162</v>
      </c>
      <c r="BB223" s="39"/>
      <c r="BC223" s="39"/>
      <c r="BD223" s="39"/>
      <c r="BE223" s="39"/>
      <c r="BF223" s="39"/>
      <c r="BG223" s="39" t="s">
        <v>162</v>
      </c>
      <c r="BH223" s="39"/>
      <c r="BI223" s="39"/>
      <c r="BJ223" s="39"/>
      <c r="BK223" s="39"/>
      <c r="BL223" s="39"/>
    </row>
    <row r="226" spans="1:79" ht="14.25" customHeight="1">
      <c r="A226" s="64" t="s">
        <v>143</v>
      </c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</row>
    <row r="227" spans="1:79" ht="14.25" customHeight="1">
      <c r="A227" s="64" t="s">
        <v>252</v>
      </c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</row>
    <row r="228" spans="1:79" ht="15" customHeight="1">
      <c r="A228" s="70" t="s">
        <v>234</v>
      </c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</row>
    <row r="229" spans="1:79" ht="15" customHeight="1">
      <c r="A229" s="69" t="s">
        <v>6</v>
      </c>
      <c r="B229" s="69"/>
      <c r="C229" s="69"/>
      <c r="D229" s="69"/>
      <c r="E229" s="69"/>
      <c r="F229" s="69"/>
      <c r="G229" s="69" t="s">
        <v>116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 t="s">
        <v>13</v>
      </c>
      <c r="U229" s="69"/>
      <c r="V229" s="69"/>
      <c r="W229" s="69"/>
      <c r="X229" s="69"/>
      <c r="Y229" s="69"/>
      <c r="Z229" s="69"/>
      <c r="AA229" s="78" t="s">
        <v>235</v>
      </c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4"/>
      <c r="AP229" s="78" t="s">
        <v>238</v>
      </c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80"/>
      <c r="BE229" s="78" t="s">
        <v>246</v>
      </c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80"/>
    </row>
    <row r="230" spans="1:79" ht="32.1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 t="s">
        <v>4</v>
      </c>
      <c r="AB230" s="69"/>
      <c r="AC230" s="69"/>
      <c r="AD230" s="69"/>
      <c r="AE230" s="69"/>
      <c r="AF230" s="69" t="s">
        <v>3</v>
      </c>
      <c r="AG230" s="69"/>
      <c r="AH230" s="69"/>
      <c r="AI230" s="69"/>
      <c r="AJ230" s="69"/>
      <c r="AK230" s="69" t="s">
        <v>83</v>
      </c>
      <c r="AL230" s="69"/>
      <c r="AM230" s="69"/>
      <c r="AN230" s="69"/>
      <c r="AO230" s="69"/>
      <c r="AP230" s="69" t="s">
        <v>4</v>
      </c>
      <c r="AQ230" s="69"/>
      <c r="AR230" s="69"/>
      <c r="AS230" s="69"/>
      <c r="AT230" s="69"/>
      <c r="AU230" s="69" t="s">
        <v>3</v>
      </c>
      <c r="AV230" s="69"/>
      <c r="AW230" s="69"/>
      <c r="AX230" s="69"/>
      <c r="AY230" s="69"/>
      <c r="AZ230" s="69" t="s">
        <v>90</v>
      </c>
      <c r="BA230" s="69"/>
      <c r="BB230" s="69"/>
      <c r="BC230" s="69"/>
      <c r="BD230" s="69"/>
      <c r="BE230" s="69" t="s">
        <v>4</v>
      </c>
      <c r="BF230" s="69"/>
      <c r="BG230" s="69"/>
      <c r="BH230" s="69"/>
      <c r="BI230" s="69"/>
      <c r="BJ230" s="69" t="s">
        <v>3</v>
      </c>
      <c r="BK230" s="69"/>
      <c r="BL230" s="69"/>
      <c r="BM230" s="69"/>
      <c r="BN230" s="69"/>
      <c r="BO230" s="69" t="s">
        <v>117</v>
      </c>
      <c r="BP230" s="69"/>
      <c r="BQ230" s="69"/>
      <c r="BR230" s="69"/>
      <c r="BS230" s="69"/>
    </row>
    <row r="231" spans="1:79" ht="15" customHeight="1">
      <c r="A231" s="69">
        <v>1</v>
      </c>
      <c r="B231" s="69"/>
      <c r="C231" s="69"/>
      <c r="D231" s="69"/>
      <c r="E231" s="69"/>
      <c r="F231" s="69"/>
      <c r="G231" s="69">
        <v>2</v>
      </c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>
        <v>3</v>
      </c>
      <c r="U231" s="69"/>
      <c r="V231" s="69"/>
      <c r="W231" s="69"/>
      <c r="X231" s="69"/>
      <c r="Y231" s="69"/>
      <c r="Z231" s="69"/>
      <c r="AA231" s="69">
        <v>4</v>
      </c>
      <c r="AB231" s="69"/>
      <c r="AC231" s="69"/>
      <c r="AD231" s="69"/>
      <c r="AE231" s="69"/>
      <c r="AF231" s="69">
        <v>5</v>
      </c>
      <c r="AG231" s="69"/>
      <c r="AH231" s="69"/>
      <c r="AI231" s="69"/>
      <c r="AJ231" s="69"/>
      <c r="AK231" s="69">
        <v>6</v>
      </c>
      <c r="AL231" s="69"/>
      <c r="AM231" s="69"/>
      <c r="AN231" s="69"/>
      <c r="AO231" s="69"/>
      <c r="AP231" s="69">
        <v>7</v>
      </c>
      <c r="AQ231" s="69"/>
      <c r="AR231" s="69"/>
      <c r="AS231" s="69"/>
      <c r="AT231" s="69"/>
      <c r="AU231" s="69">
        <v>8</v>
      </c>
      <c r="AV231" s="69"/>
      <c r="AW231" s="69"/>
      <c r="AX231" s="69"/>
      <c r="AY231" s="69"/>
      <c r="AZ231" s="69">
        <v>9</v>
      </c>
      <c r="BA231" s="69"/>
      <c r="BB231" s="69"/>
      <c r="BC231" s="69"/>
      <c r="BD231" s="69"/>
      <c r="BE231" s="69">
        <v>10</v>
      </c>
      <c r="BF231" s="69"/>
      <c r="BG231" s="69"/>
      <c r="BH231" s="69"/>
      <c r="BI231" s="69"/>
      <c r="BJ231" s="69">
        <v>11</v>
      </c>
      <c r="BK231" s="69"/>
      <c r="BL231" s="69"/>
      <c r="BM231" s="69"/>
      <c r="BN231" s="69"/>
      <c r="BO231" s="69">
        <v>12</v>
      </c>
      <c r="BP231" s="69"/>
      <c r="BQ231" s="69"/>
      <c r="BR231" s="69"/>
      <c r="BS231" s="69"/>
    </row>
    <row r="232" spans="1:79" s="1" customFormat="1" ht="15" hidden="1" customHeight="1">
      <c r="A232" s="68" t="s">
        <v>65</v>
      </c>
      <c r="B232" s="68"/>
      <c r="C232" s="68"/>
      <c r="D232" s="68"/>
      <c r="E232" s="68"/>
      <c r="F232" s="68"/>
      <c r="G232" s="67" t="s">
        <v>53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 t="s">
        <v>73</v>
      </c>
      <c r="U232" s="67"/>
      <c r="V232" s="67"/>
      <c r="W232" s="67"/>
      <c r="X232" s="67"/>
      <c r="Y232" s="67"/>
      <c r="Z232" s="67"/>
      <c r="AA232" s="66" t="s">
        <v>61</v>
      </c>
      <c r="AB232" s="66"/>
      <c r="AC232" s="66"/>
      <c r="AD232" s="66"/>
      <c r="AE232" s="66"/>
      <c r="AF232" s="66" t="s">
        <v>62</v>
      </c>
      <c r="AG232" s="66"/>
      <c r="AH232" s="66"/>
      <c r="AI232" s="66"/>
      <c r="AJ232" s="66"/>
      <c r="AK232" s="89" t="s">
        <v>112</v>
      </c>
      <c r="AL232" s="89"/>
      <c r="AM232" s="89"/>
      <c r="AN232" s="89"/>
      <c r="AO232" s="89"/>
      <c r="AP232" s="66" t="s">
        <v>63</v>
      </c>
      <c r="AQ232" s="66"/>
      <c r="AR232" s="66"/>
      <c r="AS232" s="66"/>
      <c r="AT232" s="66"/>
      <c r="AU232" s="66" t="s">
        <v>64</v>
      </c>
      <c r="AV232" s="66"/>
      <c r="AW232" s="66"/>
      <c r="AX232" s="66"/>
      <c r="AY232" s="66"/>
      <c r="AZ232" s="89" t="s">
        <v>112</v>
      </c>
      <c r="BA232" s="89"/>
      <c r="BB232" s="89"/>
      <c r="BC232" s="89"/>
      <c r="BD232" s="89"/>
      <c r="BE232" s="66" t="s">
        <v>54</v>
      </c>
      <c r="BF232" s="66"/>
      <c r="BG232" s="66"/>
      <c r="BH232" s="66"/>
      <c r="BI232" s="66"/>
      <c r="BJ232" s="66" t="s">
        <v>55</v>
      </c>
      <c r="BK232" s="66"/>
      <c r="BL232" s="66"/>
      <c r="BM232" s="66"/>
      <c r="BN232" s="66"/>
      <c r="BO232" s="89" t="s">
        <v>112</v>
      </c>
      <c r="BP232" s="89"/>
      <c r="BQ232" s="89"/>
      <c r="BR232" s="89"/>
      <c r="BS232" s="89"/>
      <c r="CA232" s="1" t="s">
        <v>40</v>
      </c>
    </row>
    <row r="233" spans="1:79" s="25" customFormat="1" ht="38.25" customHeight="1">
      <c r="A233" s="32">
        <v>1</v>
      </c>
      <c r="B233" s="32"/>
      <c r="C233" s="32"/>
      <c r="D233" s="32"/>
      <c r="E233" s="32"/>
      <c r="F233" s="32"/>
      <c r="G233" s="33" t="s">
        <v>219</v>
      </c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5"/>
      <c r="T233" s="90" t="s">
        <v>220</v>
      </c>
      <c r="U233" s="91"/>
      <c r="V233" s="91"/>
      <c r="W233" s="91"/>
      <c r="X233" s="91"/>
      <c r="Y233" s="91"/>
      <c r="Z233" s="92"/>
      <c r="AA233" s="27">
        <v>141894976.61000001</v>
      </c>
      <c r="AB233" s="27"/>
      <c r="AC233" s="27"/>
      <c r="AD233" s="27"/>
      <c r="AE233" s="27"/>
      <c r="AF233" s="27">
        <v>0</v>
      </c>
      <c r="AG233" s="27"/>
      <c r="AH233" s="27"/>
      <c r="AI233" s="27"/>
      <c r="AJ233" s="27"/>
      <c r="AK233" s="27">
        <f>IF(ISNUMBER(AA233),AA233,0)+IF(ISNUMBER(AF233),AF233,0)</f>
        <v>141894976.61000001</v>
      </c>
      <c r="AL233" s="27"/>
      <c r="AM233" s="27"/>
      <c r="AN233" s="27"/>
      <c r="AO233" s="27"/>
      <c r="AP233" s="27">
        <v>315211485.39999998</v>
      </c>
      <c r="AQ233" s="27"/>
      <c r="AR233" s="27"/>
      <c r="AS233" s="27"/>
      <c r="AT233" s="27"/>
      <c r="AU233" s="27">
        <v>1500000</v>
      </c>
      <c r="AV233" s="27"/>
      <c r="AW233" s="27"/>
      <c r="AX233" s="27"/>
      <c r="AY233" s="27"/>
      <c r="AZ233" s="27">
        <f>IF(ISNUMBER(AP233),AP233,0)+IF(ISNUMBER(AU233),AU233,0)</f>
        <v>316711485.39999998</v>
      </c>
      <c r="BA233" s="27"/>
      <c r="BB233" s="27"/>
      <c r="BC233" s="27"/>
      <c r="BD233" s="27"/>
      <c r="BE233" s="27">
        <v>167037500</v>
      </c>
      <c r="BF233" s="27"/>
      <c r="BG233" s="27"/>
      <c r="BH233" s="27"/>
      <c r="BI233" s="27"/>
      <c r="BJ233" s="27">
        <v>1500000</v>
      </c>
      <c r="BK233" s="27"/>
      <c r="BL233" s="27"/>
      <c r="BM233" s="27"/>
      <c r="BN233" s="27"/>
      <c r="BO233" s="27">
        <f>IF(ISNUMBER(BE233),BE233,0)+IF(ISNUMBER(BJ233),BJ233,0)</f>
        <v>168537500</v>
      </c>
      <c r="BP233" s="27"/>
      <c r="BQ233" s="27"/>
      <c r="BR233" s="27"/>
      <c r="BS233" s="27"/>
      <c r="CA233" s="25" t="s">
        <v>41</v>
      </c>
    </row>
    <row r="234" spans="1:79" s="6" customFormat="1" ht="12.75" customHeight="1">
      <c r="A234" s="28"/>
      <c r="B234" s="28"/>
      <c r="C234" s="28"/>
      <c r="D234" s="28"/>
      <c r="E234" s="28"/>
      <c r="F234" s="28"/>
      <c r="G234" s="29" t="s">
        <v>137</v>
      </c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1"/>
      <c r="T234" s="36"/>
      <c r="U234" s="37"/>
      <c r="V234" s="37"/>
      <c r="W234" s="37"/>
      <c r="X234" s="37"/>
      <c r="Y234" s="37"/>
      <c r="Z234" s="38"/>
      <c r="AA234" s="26">
        <v>141894976.61000001</v>
      </c>
      <c r="AB234" s="26"/>
      <c r="AC234" s="26"/>
      <c r="AD234" s="26"/>
      <c r="AE234" s="26"/>
      <c r="AF234" s="26">
        <v>0</v>
      </c>
      <c r="AG234" s="26"/>
      <c r="AH234" s="26"/>
      <c r="AI234" s="26"/>
      <c r="AJ234" s="26"/>
      <c r="AK234" s="26">
        <f>IF(ISNUMBER(AA234),AA234,0)+IF(ISNUMBER(AF234),AF234,0)</f>
        <v>141894976.61000001</v>
      </c>
      <c r="AL234" s="26"/>
      <c r="AM234" s="26"/>
      <c r="AN234" s="26"/>
      <c r="AO234" s="26"/>
      <c r="AP234" s="26">
        <v>315211485.39999998</v>
      </c>
      <c r="AQ234" s="26"/>
      <c r="AR234" s="26"/>
      <c r="AS234" s="26"/>
      <c r="AT234" s="26"/>
      <c r="AU234" s="26">
        <v>1500000</v>
      </c>
      <c r="AV234" s="26"/>
      <c r="AW234" s="26"/>
      <c r="AX234" s="26"/>
      <c r="AY234" s="26"/>
      <c r="AZ234" s="26">
        <f>IF(ISNUMBER(AP234),AP234,0)+IF(ISNUMBER(AU234),AU234,0)</f>
        <v>316711485.39999998</v>
      </c>
      <c r="BA234" s="26"/>
      <c r="BB234" s="26"/>
      <c r="BC234" s="26"/>
      <c r="BD234" s="26"/>
      <c r="BE234" s="26">
        <v>167037500</v>
      </c>
      <c r="BF234" s="26"/>
      <c r="BG234" s="26"/>
      <c r="BH234" s="26"/>
      <c r="BI234" s="26"/>
      <c r="BJ234" s="26">
        <v>1500000</v>
      </c>
      <c r="BK234" s="26"/>
      <c r="BL234" s="26"/>
      <c r="BM234" s="26"/>
      <c r="BN234" s="26"/>
      <c r="BO234" s="26">
        <f>IF(ISNUMBER(BE234),BE234,0)+IF(ISNUMBER(BJ234),BJ234,0)</f>
        <v>168537500</v>
      </c>
      <c r="BP234" s="26"/>
      <c r="BQ234" s="26"/>
      <c r="BR234" s="26"/>
      <c r="BS234" s="26"/>
    </row>
    <row r="236" spans="1:79" ht="13.5" customHeight="1">
      <c r="A236" s="64" t="s">
        <v>266</v>
      </c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</row>
    <row r="237" spans="1:79" ht="15" customHeight="1">
      <c r="A237" s="81" t="s">
        <v>234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</row>
    <row r="238" spans="1:79" ht="15" customHeight="1">
      <c r="A238" s="69" t="s">
        <v>6</v>
      </c>
      <c r="B238" s="69"/>
      <c r="C238" s="69"/>
      <c r="D238" s="69"/>
      <c r="E238" s="69"/>
      <c r="F238" s="69"/>
      <c r="G238" s="69" t="s">
        <v>116</v>
      </c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 t="s">
        <v>13</v>
      </c>
      <c r="U238" s="69"/>
      <c r="V238" s="69"/>
      <c r="W238" s="69"/>
      <c r="X238" s="69"/>
      <c r="Y238" s="69"/>
      <c r="Z238" s="69"/>
      <c r="AA238" s="78" t="s">
        <v>256</v>
      </c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4"/>
      <c r="AP238" s="78" t="s">
        <v>261</v>
      </c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80"/>
    </row>
    <row r="239" spans="1:79" ht="32.1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 t="s">
        <v>4</v>
      </c>
      <c r="AB239" s="69"/>
      <c r="AC239" s="69"/>
      <c r="AD239" s="69"/>
      <c r="AE239" s="69"/>
      <c r="AF239" s="69" t="s">
        <v>3</v>
      </c>
      <c r="AG239" s="69"/>
      <c r="AH239" s="69"/>
      <c r="AI239" s="69"/>
      <c r="AJ239" s="69"/>
      <c r="AK239" s="69" t="s">
        <v>83</v>
      </c>
      <c r="AL239" s="69"/>
      <c r="AM239" s="69"/>
      <c r="AN239" s="69"/>
      <c r="AO239" s="69"/>
      <c r="AP239" s="69" t="s">
        <v>4</v>
      </c>
      <c r="AQ239" s="69"/>
      <c r="AR239" s="69"/>
      <c r="AS239" s="69"/>
      <c r="AT239" s="69"/>
      <c r="AU239" s="69" t="s">
        <v>3</v>
      </c>
      <c r="AV239" s="69"/>
      <c r="AW239" s="69"/>
      <c r="AX239" s="69"/>
      <c r="AY239" s="69"/>
      <c r="AZ239" s="69" t="s">
        <v>90</v>
      </c>
      <c r="BA239" s="69"/>
      <c r="BB239" s="69"/>
      <c r="BC239" s="69"/>
      <c r="BD239" s="69"/>
    </row>
    <row r="240" spans="1:79" ht="15" customHeight="1">
      <c r="A240" s="69">
        <v>1</v>
      </c>
      <c r="B240" s="69"/>
      <c r="C240" s="69"/>
      <c r="D240" s="69"/>
      <c r="E240" s="69"/>
      <c r="F240" s="69"/>
      <c r="G240" s="69">
        <v>2</v>
      </c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>
        <v>3</v>
      </c>
      <c r="U240" s="69"/>
      <c r="V240" s="69"/>
      <c r="W240" s="69"/>
      <c r="X240" s="69"/>
      <c r="Y240" s="69"/>
      <c r="Z240" s="69"/>
      <c r="AA240" s="69">
        <v>4</v>
      </c>
      <c r="AB240" s="69"/>
      <c r="AC240" s="69"/>
      <c r="AD240" s="69"/>
      <c r="AE240" s="69"/>
      <c r="AF240" s="69">
        <v>5</v>
      </c>
      <c r="AG240" s="69"/>
      <c r="AH240" s="69"/>
      <c r="AI240" s="69"/>
      <c r="AJ240" s="69"/>
      <c r="AK240" s="69">
        <v>6</v>
      </c>
      <c r="AL240" s="69"/>
      <c r="AM240" s="69"/>
      <c r="AN240" s="69"/>
      <c r="AO240" s="69"/>
      <c r="AP240" s="69">
        <v>7</v>
      </c>
      <c r="AQ240" s="69"/>
      <c r="AR240" s="69"/>
      <c r="AS240" s="69"/>
      <c r="AT240" s="69"/>
      <c r="AU240" s="69">
        <v>8</v>
      </c>
      <c r="AV240" s="69"/>
      <c r="AW240" s="69"/>
      <c r="AX240" s="69"/>
      <c r="AY240" s="69"/>
      <c r="AZ240" s="69">
        <v>9</v>
      </c>
      <c r="BA240" s="69"/>
      <c r="BB240" s="69"/>
      <c r="BC240" s="69"/>
      <c r="BD240" s="69"/>
    </row>
    <row r="241" spans="1:79" s="1" customFormat="1" ht="12" hidden="1" customHeight="1">
      <c r="A241" s="68" t="s">
        <v>65</v>
      </c>
      <c r="B241" s="68"/>
      <c r="C241" s="68"/>
      <c r="D241" s="68"/>
      <c r="E241" s="68"/>
      <c r="F241" s="68"/>
      <c r="G241" s="67" t="s">
        <v>53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 t="s">
        <v>73</v>
      </c>
      <c r="U241" s="67"/>
      <c r="V241" s="67"/>
      <c r="W241" s="67"/>
      <c r="X241" s="67"/>
      <c r="Y241" s="67"/>
      <c r="Z241" s="67"/>
      <c r="AA241" s="66" t="s">
        <v>56</v>
      </c>
      <c r="AB241" s="66"/>
      <c r="AC241" s="66"/>
      <c r="AD241" s="66"/>
      <c r="AE241" s="66"/>
      <c r="AF241" s="66" t="s">
        <v>57</v>
      </c>
      <c r="AG241" s="66"/>
      <c r="AH241" s="66"/>
      <c r="AI241" s="66"/>
      <c r="AJ241" s="66"/>
      <c r="AK241" s="89" t="s">
        <v>112</v>
      </c>
      <c r="AL241" s="89"/>
      <c r="AM241" s="89"/>
      <c r="AN241" s="89"/>
      <c r="AO241" s="89"/>
      <c r="AP241" s="66" t="s">
        <v>58</v>
      </c>
      <c r="AQ241" s="66"/>
      <c r="AR241" s="66"/>
      <c r="AS241" s="66"/>
      <c r="AT241" s="66"/>
      <c r="AU241" s="66" t="s">
        <v>59</v>
      </c>
      <c r="AV241" s="66"/>
      <c r="AW241" s="66"/>
      <c r="AX241" s="66"/>
      <c r="AY241" s="66"/>
      <c r="AZ241" s="89" t="s">
        <v>112</v>
      </c>
      <c r="BA241" s="89"/>
      <c r="BB241" s="89"/>
      <c r="BC241" s="89"/>
      <c r="BD241" s="89"/>
      <c r="CA241" s="1" t="s">
        <v>42</v>
      </c>
    </row>
    <row r="242" spans="1:79" s="25" customFormat="1" ht="38.25" customHeight="1">
      <c r="A242" s="32">
        <v>1</v>
      </c>
      <c r="B242" s="32"/>
      <c r="C242" s="32"/>
      <c r="D242" s="32"/>
      <c r="E242" s="32"/>
      <c r="F242" s="32"/>
      <c r="G242" s="33" t="s">
        <v>219</v>
      </c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5"/>
      <c r="T242" s="90" t="s">
        <v>220</v>
      </c>
      <c r="U242" s="91"/>
      <c r="V242" s="91"/>
      <c r="W242" s="91"/>
      <c r="X242" s="91"/>
      <c r="Y242" s="91"/>
      <c r="Z242" s="92"/>
      <c r="AA242" s="27">
        <v>178826125</v>
      </c>
      <c r="AB242" s="27"/>
      <c r="AC242" s="27"/>
      <c r="AD242" s="27"/>
      <c r="AE242" s="27"/>
      <c r="AF242" s="27">
        <v>1500000</v>
      </c>
      <c r="AG242" s="27"/>
      <c r="AH242" s="27"/>
      <c r="AI242" s="27"/>
      <c r="AJ242" s="27"/>
      <c r="AK242" s="27">
        <f>IF(ISNUMBER(AA242),AA242,0)+IF(ISNUMBER(AF242),AF242,0)</f>
        <v>180326125</v>
      </c>
      <c r="AL242" s="27"/>
      <c r="AM242" s="27"/>
      <c r="AN242" s="27"/>
      <c r="AO242" s="27"/>
      <c r="AP242" s="27">
        <v>189282747</v>
      </c>
      <c r="AQ242" s="27"/>
      <c r="AR242" s="27"/>
      <c r="AS242" s="27"/>
      <c r="AT242" s="27"/>
      <c r="AU242" s="27">
        <v>2000000</v>
      </c>
      <c r="AV242" s="27"/>
      <c r="AW242" s="27"/>
      <c r="AX242" s="27"/>
      <c r="AY242" s="27"/>
      <c r="AZ242" s="27">
        <f>IF(ISNUMBER(AP242),AP242,0)+IF(ISNUMBER(AU242),AU242,0)</f>
        <v>191282747</v>
      </c>
      <c r="BA242" s="27"/>
      <c r="BB242" s="27"/>
      <c r="BC242" s="27"/>
      <c r="BD242" s="27"/>
      <c r="CA242" s="25" t="s">
        <v>43</v>
      </c>
    </row>
    <row r="243" spans="1:79" s="6" customFormat="1">
      <c r="A243" s="28"/>
      <c r="B243" s="28"/>
      <c r="C243" s="28"/>
      <c r="D243" s="28"/>
      <c r="E243" s="28"/>
      <c r="F243" s="28"/>
      <c r="G243" s="29" t="s">
        <v>137</v>
      </c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1"/>
      <c r="T243" s="36"/>
      <c r="U243" s="37"/>
      <c r="V243" s="37"/>
      <c r="W243" s="37"/>
      <c r="X243" s="37"/>
      <c r="Y243" s="37"/>
      <c r="Z243" s="38"/>
      <c r="AA243" s="26">
        <v>178826125</v>
      </c>
      <c r="AB243" s="26"/>
      <c r="AC243" s="26"/>
      <c r="AD243" s="26"/>
      <c r="AE243" s="26"/>
      <c r="AF243" s="26">
        <v>1500000</v>
      </c>
      <c r="AG243" s="26"/>
      <c r="AH243" s="26"/>
      <c r="AI243" s="26"/>
      <c r="AJ243" s="26"/>
      <c r="AK243" s="26">
        <f>IF(ISNUMBER(AA243),AA243,0)+IF(ISNUMBER(AF243),AF243,0)</f>
        <v>180326125</v>
      </c>
      <c r="AL243" s="26"/>
      <c r="AM243" s="26"/>
      <c r="AN243" s="26"/>
      <c r="AO243" s="26"/>
      <c r="AP243" s="26">
        <v>189282747</v>
      </c>
      <c r="AQ243" s="26"/>
      <c r="AR243" s="26"/>
      <c r="AS243" s="26"/>
      <c r="AT243" s="26"/>
      <c r="AU243" s="26">
        <v>2000000</v>
      </c>
      <c r="AV243" s="26"/>
      <c r="AW243" s="26"/>
      <c r="AX243" s="26"/>
      <c r="AY243" s="26"/>
      <c r="AZ243" s="26">
        <f>IF(ISNUMBER(AP243),AP243,0)+IF(ISNUMBER(AU243),AU243,0)</f>
        <v>191282747</v>
      </c>
      <c r="BA243" s="26"/>
      <c r="BB243" s="26"/>
      <c r="BC243" s="26"/>
      <c r="BD243" s="26"/>
    </row>
    <row r="246" spans="1:79" ht="14.25" customHeight="1">
      <c r="A246" s="64" t="s">
        <v>267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</row>
    <row r="247" spans="1:79" ht="15" customHeight="1">
      <c r="A247" s="81" t="s">
        <v>234</v>
      </c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</row>
    <row r="248" spans="1:79" ht="23.1" customHeight="1">
      <c r="A248" s="69" t="s">
        <v>118</v>
      </c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83" t="s">
        <v>119</v>
      </c>
      <c r="O248" s="84"/>
      <c r="P248" s="84"/>
      <c r="Q248" s="84"/>
      <c r="R248" s="84"/>
      <c r="S248" s="84"/>
      <c r="T248" s="84"/>
      <c r="U248" s="85"/>
      <c r="V248" s="83" t="s">
        <v>120</v>
      </c>
      <c r="W248" s="84"/>
      <c r="X248" s="84"/>
      <c r="Y248" s="84"/>
      <c r="Z248" s="85"/>
      <c r="AA248" s="69" t="s">
        <v>235</v>
      </c>
      <c r="AB248" s="69"/>
      <c r="AC248" s="69"/>
      <c r="AD248" s="69"/>
      <c r="AE248" s="69"/>
      <c r="AF248" s="69"/>
      <c r="AG248" s="69"/>
      <c r="AH248" s="69"/>
      <c r="AI248" s="69"/>
      <c r="AJ248" s="69" t="s">
        <v>238</v>
      </c>
      <c r="AK248" s="69"/>
      <c r="AL248" s="69"/>
      <c r="AM248" s="69"/>
      <c r="AN248" s="69"/>
      <c r="AO248" s="69"/>
      <c r="AP248" s="69"/>
      <c r="AQ248" s="69"/>
      <c r="AR248" s="69"/>
      <c r="AS248" s="69" t="s">
        <v>246</v>
      </c>
      <c r="AT248" s="69"/>
      <c r="AU248" s="69"/>
      <c r="AV248" s="69"/>
      <c r="AW248" s="69"/>
      <c r="AX248" s="69"/>
      <c r="AY248" s="69"/>
      <c r="AZ248" s="69"/>
      <c r="BA248" s="69"/>
      <c r="BB248" s="69" t="s">
        <v>256</v>
      </c>
      <c r="BC248" s="69"/>
      <c r="BD248" s="69"/>
      <c r="BE248" s="69"/>
      <c r="BF248" s="69"/>
      <c r="BG248" s="69"/>
      <c r="BH248" s="69"/>
      <c r="BI248" s="69"/>
      <c r="BJ248" s="69"/>
      <c r="BK248" s="69" t="s">
        <v>261</v>
      </c>
      <c r="BL248" s="69"/>
      <c r="BM248" s="69"/>
      <c r="BN248" s="69"/>
      <c r="BO248" s="69"/>
      <c r="BP248" s="69"/>
      <c r="BQ248" s="69"/>
      <c r="BR248" s="69"/>
      <c r="BS248" s="69"/>
    </row>
    <row r="249" spans="1:79" ht="95.2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86"/>
      <c r="O249" s="87"/>
      <c r="P249" s="87"/>
      <c r="Q249" s="87"/>
      <c r="R249" s="87"/>
      <c r="S249" s="87"/>
      <c r="T249" s="87"/>
      <c r="U249" s="88"/>
      <c r="V249" s="86"/>
      <c r="W249" s="87"/>
      <c r="X249" s="87"/>
      <c r="Y249" s="87"/>
      <c r="Z249" s="88"/>
      <c r="AA249" s="71" t="s">
        <v>123</v>
      </c>
      <c r="AB249" s="71"/>
      <c r="AC249" s="71"/>
      <c r="AD249" s="71"/>
      <c r="AE249" s="71"/>
      <c r="AF249" s="71" t="s">
        <v>124</v>
      </c>
      <c r="AG249" s="71"/>
      <c r="AH249" s="71"/>
      <c r="AI249" s="71"/>
      <c r="AJ249" s="71" t="s">
        <v>123</v>
      </c>
      <c r="AK249" s="71"/>
      <c r="AL249" s="71"/>
      <c r="AM249" s="71"/>
      <c r="AN249" s="71"/>
      <c r="AO249" s="71" t="s">
        <v>124</v>
      </c>
      <c r="AP249" s="71"/>
      <c r="AQ249" s="71"/>
      <c r="AR249" s="71"/>
      <c r="AS249" s="71" t="s">
        <v>123</v>
      </c>
      <c r="AT249" s="71"/>
      <c r="AU249" s="71"/>
      <c r="AV249" s="71"/>
      <c r="AW249" s="71"/>
      <c r="AX249" s="71" t="s">
        <v>124</v>
      </c>
      <c r="AY249" s="71"/>
      <c r="AZ249" s="71"/>
      <c r="BA249" s="71"/>
      <c r="BB249" s="71" t="s">
        <v>123</v>
      </c>
      <c r="BC249" s="71"/>
      <c r="BD249" s="71"/>
      <c r="BE249" s="71"/>
      <c r="BF249" s="71"/>
      <c r="BG249" s="71" t="s">
        <v>124</v>
      </c>
      <c r="BH249" s="71"/>
      <c r="BI249" s="71"/>
      <c r="BJ249" s="71"/>
      <c r="BK249" s="71" t="s">
        <v>123</v>
      </c>
      <c r="BL249" s="71"/>
      <c r="BM249" s="71"/>
      <c r="BN249" s="71"/>
      <c r="BO249" s="71"/>
      <c r="BP249" s="71" t="s">
        <v>124</v>
      </c>
      <c r="BQ249" s="71"/>
      <c r="BR249" s="71"/>
      <c r="BS249" s="71"/>
    </row>
    <row r="250" spans="1:79" ht="15" customHeight="1">
      <c r="A250" s="69">
        <v>1</v>
      </c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78">
        <v>2</v>
      </c>
      <c r="O250" s="79"/>
      <c r="P250" s="79"/>
      <c r="Q250" s="79"/>
      <c r="R250" s="79"/>
      <c r="S250" s="79"/>
      <c r="T250" s="79"/>
      <c r="U250" s="80"/>
      <c r="V250" s="69">
        <v>3</v>
      </c>
      <c r="W250" s="69"/>
      <c r="X250" s="69"/>
      <c r="Y250" s="69"/>
      <c r="Z250" s="69"/>
      <c r="AA250" s="69">
        <v>4</v>
      </c>
      <c r="AB250" s="69"/>
      <c r="AC250" s="69"/>
      <c r="AD250" s="69"/>
      <c r="AE250" s="69"/>
      <c r="AF250" s="69">
        <v>5</v>
      </c>
      <c r="AG250" s="69"/>
      <c r="AH250" s="69"/>
      <c r="AI250" s="69"/>
      <c r="AJ250" s="69">
        <v>6</v>
      </c>
      <c r="AK250" s="69"/>
      <c r="AL250" s="69"/>
      <c r="AM250" s="69"/>
      <c r="AN250" s="69"/>
      <c r="AO250" s="69">
        <v>7</v>
      </c>
      <c r="AP250" s="69"/>
      <c r="AQ250" s="69"/>
      <c r="AR250" s="69"/>
      <c r="AS250" s="69">
        <v>8</v>
      </c>
      <c r="AT250" s="69"/>
      <c r="AU250" s="69"/>
      <c r="AV250" s="69"/>
      <c r="AW250" s="69"/>
      <c r="AX250" s="69">
        <v>9</v>
      </c>
      <c r="AY250" s="69"/>
      <c r="AZ250" s="69"/>
      <c r="BA250" s="69"/>
      <c r="BB250" s="69">
        <v>10</v>
      </c>
      <c r="BC250" s="69"/>
      <c r="BD250" s="69"/>
      <c r="BE250" s="69"/>
      <c r="BF250" s="69"/>
      <c r="BG250" s="69">
        <v>11</v>
      </c>
      <c r="BH250" s="69"/>
      <c r="BI250" s="69"/>
      <c r="BJ250" s="69"/>
      <c r="BK250" s="69">
        <v>12</v>
      </c>
      <c r="BL250" s="69"/>
      <c r="BM250" s="69"/>
      <c r="BN250" s="69"/>
      <c r="BO250" s="69"/>
      <c r="BP250" s="69">
        <v>13</v>
      </c>
      <c r="BQ250" s="69"/>
      <c r="BR250" s="69"/>
      <c r="BS250" s="69"/>
    </row>
    <row r="251" spans="1:79" s="1" customFormat="1" ht="12" hidden="1" customHeight="1">
      <c r="A251" s="67" t="s">
        <v>136</v>
      </c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8" t="s">
        <v>121</v>
      </c>
      <c r="O251" s="68"/>
      <c r="P251" s="68"/>
      <c r="Q251" s="68"/>
      <c r="R251" s="68"/>
      <c r="S251" s="68"/>
      <c r="T251" s="68"/>
      <c r="U251" s="68"/>
      <c r="V251" s="68" t="s">
        <v>122</v>
      </c>
      <c r="W251" s="68"/>
      <c r="X251" s="68"/>
      <c r="Y251" s="68"/>
      <c r="Z251" s="68"/>
      <c r="AA251" s="66" t="s">
        <v>61</v>
      </c>
      <c r="AB251" s="66"/>
      <c r="AC251" s="66"/>
      <c r="AD251" s="66"/>
      <c r="AE251" s="66"/>
      <c r="AF251" s="66" t="s">
        <v>62</v>
      </c>
      <c r="AG251" s="66"/>
      <c r="AH251" s="66"/>
      <c r="AI251" s="66"/>
      <c r="AJ251" s="66" t="s">
        <v>63</v>
      </c>
      <c r="AK251" s="66"/>
      <c r="AL251" s="66"/>
      <c r="AM251" s="66"/>
      <c r="AN251" s="66"/>
      <c r="AO251" s="66" t="s">
        <v>64</v>
      </c>
      <c r="AP251" s="66"/>
      <c r="AQ251" s="66"/>
      <c r="AR251" s="66"/>
      <c r="AS251" s="66" t="s">
        <v>54</v>
      </c>
      <c r="AT251" s="66"/>
      <c r="AU251" s="66"/>
      <c r="AV251" s="66"/>
      <c r="AW251" s="66"/>
      <c r="AX251" s="66" t="s">
        <v>55</v>
      </c>
      <c r="AY251" s="66"/>
      <c r="AZ251" s="66"/>
      <c r="BA251" s="66"/>
      <c r="BB251" s="66" t="s">
        <v>56</v>
      </c>
      <c r="BC251" s="66"/>
      <c r="BD251" s="66"/>
      <c r="BE251" s="66"/>
      <c r="BF251" s="66"/>
      <c r="BG251" s="66" t="s">
        <v>57</v>
      </c>
      <c r="BH251" s="66"/>
      <c r="BI251" s="66"/>
      <c r="BJ251" s="66"/>
      <c r="BK251" s="66" t="s">
        <v>58</v>
      </c>
      <c r="BL251" s="66"/>
      <c r="BM251" s="66"/>
      <c r="BN251" s="66"/>
      <c r="BO251" s="66"/>
      <c r="BP251" s="66" t="s">
        <v>59</v>
      </c>
      <c r="BQ251" s="66"/>
      <c r="BR251" s="66"/>
      <c r="BS251" s="66"/>
      <c r="CA251" s="1" t="s">
        <v>44</v>
      </c>
    </row>
    <row r="252" spans="1:79" s="6" customFormat="1" ht="12.75" customHeight="1">
      <c r="A252" s="63" t="s">
        <v>137</v>
      </c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42"/>
      <c r="O252" s="43"/>
      <c r="P252" s="43"/>
      <c r="Q252" s="43"/>
      <c r="R252" s="43"/>
      <c r="S252" s="43"/>
      <c r="T252" s="43"/>
      <c r="U252" s="52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7"/>
      <c r="BB252" s="77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3"/>
      <c r="BQ252" s="74"/>
      <c r="BR252" s="74"/>
      <c r="BS252" s="75"/>
      <c r="CA252" s="6" t="s">
        <v>45</v>
      </c>
    </row>
    <row r="255" spans="1:79" ht="35.25" customHeight="1">
      <c r="A255" s="64" t="s">
        <v>268</v>
      </c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</row>
    <row r="256" spans="1:79" ht="45" customHeight="1">
      <c r="A256" s="65" t="s">
        <v>221</v>
      </c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</row>
    <row r="257" spans="1:79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9" spans="1:79" ht="28.5" customHeight="1">
      <c r="A259" s="76" t="s">
        <v>253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</row>
    <row r="260" spans="1:79" ht="14.25" customHeight="1">
      <c r="A260" s="64" t="s">
        <v>236</v>
      </c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</row>
    <row r="261" spans="1:79" ht="15" customHeight="1">
      <c r="A261" s="70" t="s">
        <v>234</v>
      </c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</row>
    <row r="262" spans="1:79" ht="42.95" customHeight="1">
      <c r="A262" s="71" t="s">
        <v>125</v>
      </c>
      <c r="B262" s="71"/>
      <c r="C262" s="71"/>
      <c r="D262" s="71"/>
      <c r="E262" s="71"/>
      <c r="F262" s="71"/>
      <c r="G262" s="69" t="s">
        <v>19</v>
      </c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 t="s">
        <v>15</v>
      </c>
      <c r="U262" s="69"/>
      <c r="V262" s="69"/>
      <c r="W262" s="69"/>
      <c r="X262" s="69"/>
      <c r="Y262" s="69"/>
      <c r="Z262" s="69" t="s">
        <v>14</v>
      </c>
      <c r="AA262" s="69"/>
      <c r="AB262" s="69"/>
      <c r="AC262" s="69"/>
      <c r="AD262" s="69"/>
      <c r="AE262" s="69" t="s">
        <v>126</v>
      </c>
      <c r="AF262" s="69"/>
      <c r="AG262" s="69"/>
      <c r="AH262" s="69"/>
      <c r="AI262" s="69"/>
      <c r="AJ262" s="69"/>
      <c r="AK262" s="69" t="s">
        <v>127</v>
      </c>
      <c r="AL262" s="69"/>
      <c r="AM262" s="69"/>
      <c r="AN262" s="69"/>
      <c r="AO262" s="69"/>
      <c r="AP262" s="69"/>
      <c r="AQ262" s="69" t="s">
        <v>128</v>
      </c>
      <c r="AR262" s="69"/>
      <c r="AS262" s="69"/>
      <c r="AT262" s="69"/>
      <c r="AU262" s="69"/>
      <c r="AV262" s="69"/>
      <c r="AW262" s="69" t="s">
        <v>92</v>
      </c>
      <c r="AX262" s="69"/>
      <c r="AY262" s="69"/>
      <c r="AZ262" s="69"/>
      <c r="BA262" s="69"/>
      <c r="BB262" s="69"/>
      <c r="BC262" s="69"/>
      <c r="BD262" s="69"/>
      <c r="BE262" s="69"/>
      <c r="BF262" s="69"/>
      <c r="BG262" s="69" t="s">
        <v>129</v>
      </c>
      <c r="BH262" s="69"/>
      <c r="BI262" s="69"/>
      <c r="BJ262" s="69"/>
      <c r="BK262" s="69"/>
      <c r="BL262" s="69"/>
    </row>
    <row r="263" spans="1:79" ht="39.950000000000003" customHeight="1">
      <c r="A263" s="71"/>
      <c r="B263" s="71"/>
      <c r="C263" s="71"/>
      <c r="D263" s="71"/>
      <c r="E263" s="71"/>
      <c r="F263" s="71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 t="s">
        <v>17</v>
      </c>
      <c r="AX263" s="69"/>
      <c r="AY263" s="69"/>
      <c r="AZ263" s="69"/>
      <c r="BA263" s="69"/>
      <c r="BB263" s="69" t="s">
        <v>16</v>
      </c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</row>
    <row r="264" spans="1:79" ht="15" customHeight="1">
      <c r="A264" s="69">
        <v>1</v>
      </c>
      <c r="B264" s="69"/>
      <c r="C264" s="69"/>
      <c r="D264" s="69"/>
      <c r="E264" s="69"/>
      <c r="F264" s="69"/>
      <c r="G264" s="69">
        <v>2</v>
      </c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>
        <v>3</v>
      </c>
      <c r="U264" s="69"/>
      <c r="V264" s="69"/>
      <c r="W264" s="69"/>
      <c r="X264" s="69"/>
      <c r="Y264" s="69"/>
      <c r="Z264" s="69">
        <v>4</v>
      </c>
      <c r="AA264" s="69"/>
      <c r="AB264" s="69"/>
      <c r="AC264" s="69"/>
      <c r="AD264" s="69"/>
      <c r="AE264" s="69">
        <v>5</v>
      </c>
      <c r="AF264" s="69"/>
      <c r="AG264" s="69"/>
      <c r="AH264" s="69"/>
      <c r="AI264" s="69"/>
      <c r="AJ264" s="69"/>
      <c r="AK264" s="69">
        <v>6</v>
      </c>
      <c r="AL264" s="69"/>
      <c r="AM264" s="69"/>
      <c r="AN264" s="69"/>
      <c r="AO264" s="69"/>
      <c r="AP264" s="69"/>
      <c r="AQ264" s="69">
        <v>7</v>
      </c>
      <c r="AR264" s="69"/>
      <c r="AS264" s="69"/>
      <c r="AT264" s="69"/>
      <c r="AU264" s="69"/>
      <c r="AV264" s="69"/>
      <c r="AW264" s="69">
        <v>8</v>
      </c>
      <c r="AX264" s="69"/>
      <c r="AY264" s="69"/>
      <c r="AZ264" s="69"/>
      <c r="BA264" s="69"/>
      <c r="BB264" s="69">
        <v>9</v>
      </c>
      <c r="BC264" s="69"/>
      <c r="BD264" s="69"/>
      <c r="BE264" s="69"/>
      <c r="BF264" s="69"/>
      <c r="BG264" s="69">
        <v>10</v>
      </c>
      <c r="BH264" s="69"/>
      <c r="BI264" s="69"/>
      <c r="BJ264" s="69"/>
      <c r="BK264" s="69"/>
      <c r="BL264" s="69"/>
    </row>
    <row r="265" spans="1:79" s="1" customFormat="1" ht="12" hidden="1" customHeight="1">
      <c r="A265" s="68" t="s">
        <v>60</v>
      </c>
      <c r="B265" s="68"/>
      <c r="C265" s="68"/>
      <c r="D265" s="68"/>
      <c r="E265" s="68"/>
      <c r="F265" s="68"/>
      <c r="G265" s="67" t="s">
        <v>53</v>
      </c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6" t="s">
        <v>74</v>
      </c>
      <c r="U265" s="66"/>
      <c r="V265" s="66"/>
      <c r="W265" s="66"/>
      <c r="X265" s="66"/>
      <c r="Y265" s="66"/>
      <c r="Z265" s="66" t="s">
        <v>75</v>
      </c>
      <c r="AA265" s="66"/>
      <c r="AB265" s="66"/>
      <c r="AC265" s="66"/>
      <c r="AD265" s="66"/>
      <c r="AE265" s="66" t="s">
        <v>76</v>
      </c>
      <c r="AF265" s="66"/>
      <c r="AG265" s="66"/>
      <c r="AH265" s="66"/>
      <c r="AI265" s="66"/>
      <c r="AJ265" s="66"/>
      <c r="AK265" s="66" t="s">
        <v>77</v>
      </c>
      <c r="AL265" s="66"/>
      <c r="AM265" s="66"/>
      <c r="AN265" s="66"/>
      <c r="AO265" s="66"/>
      <c r="AP265" s="66"/>
      <c r="AQ265" s="72" t="s">
        <v>93</v>
      </c>
      <c r="AR265" s="66"/>
      <c r="AS265" s="66"/>
      <c r="AT265" s="66"/>
      <c r="AU265" s="66"/>
      <c r="AV265" s="66"/>
      <c r="AW265" s="66" t="s">
        <v>78</v>
      </c>
      <c r="AX265" s="66"/>
      <c r="AY265" s="66"/>
      <c r="AZ265" s="66"/>
      <c r="BA265" s="66"/>
      <c r="BB265" s="66" t="s">
        <v>79</v>
      </c>
      <c r="BC265" s="66"/>
      <c r="BD265" s="66"/>
      <c r="BE265" s="66"/>
      <c r="BF265" s="66"/>
      <c r="BG265" s="72" t="s">
        <v>94</v>
      </c>
      <c r="BH265" s="66"/>
      <c r="BI265" s="66"/>
      <c r="BJ265" s="66"/>
      <c r="BK265" s="66"/>
      <c r="BL265" s="66"/>
      <c r="CA265" s="1" t="s">
        <v>46</v>
      </c>
    </row>
    <row r="266" spans="1:79" s="25" customFormat="1" ht="12.75" customHeight="1">
      <c r="A266" s="32">
        <v>2240</v>
      </c>
      <c r="B266" s="32"/>
      <c r="C266" s="32"/>
      <c r="D266" s="32"/>
      <c r="E266" s="32"/>
      <c r="F266" s="32"/>
      <c r="G266" s="33" t="s">
        <v>165</v>
      </c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5"/>
      <c r="T266" s="27">
        <v>0</v>
      </c>
      <c r="U266" s="27"/>
      <c r="V266" s="27"/>
      <c r="W266" s="27"/>
      <c r="X266" s="27"/>
      <c r="Y266" s="27"/>
      <c r="Z266" s="27">
        <v>0</v>
      </c>
      <c r="AA266" s="27"/>
      <c r="AB266" s="27"/>
      <c r="AC266" s="27"/>
      <c r="AD266" s="27"/>
      <c r="AE266" s="27">
        <v>0</v>
      </c>
      <c r="AF266" s="27"/>
      <c r="AG266" s="27"/>
      <c r="AH266" s="27"/>
      <c r="AI266" s="27"/>
      <c r="AJ266" s="27"/>
      <c r="AK266" s="27">
        <v>29003935.359999999</v>
      </c>
      <c r="AL266" s="27"/>
      <c r="AM266" s="27"/>
      <c r="AN266" s="27"/>
      <c r="AO266" s="27"/>
      <c r="AP266" s="27"/>
      <c r="AQ266" s="27">
        <f>IF(ISNUMBER(AK266),AK266,0)-IF(ISNUMBER(AE266),AE266,0)</f>
        <v>29003935.359999999</v>
      </c>
      <c r="AR266" s="27"/>
      <c r="AS266" s="27"/>
      <c r="AT266" s="27"/>
      <c r="AU266" s="27"/>
      <c r="AV266" s="27"/>
      <c r="AW266" s="27">
        <v>29003935.359999999</v>
      </c>
      <c r="AX266" s="27"/>
      <c r="AY266" s="27"/>
      <c r="AZ266" s="27"/>
      <c r="BA266" s="27"/>
      <c r="BB266" s="27">
        <v>0</v>
      </c>
      <c r="BC266" s="27"/>
      <c r="BD266" s="27"/>
      <c r="BE266" s="27"/>
      <c r="BF266" s="27"/>
      <c r="BG266" s="27">
        <f>IF(ISNUMBER(Z266),Z266,0)+IF(ISNUMBER(AK266),AK266,0)</f>
        <v>29003935.359999999</v>
      </c>
      <c r="BH266" s="27"/>
      <c r="BI266" s="27"/>
      <c r="BJ266" s="27"/>
      <c r="BK266" s="27"/>
      <c r="BL266" s="27"/>
      <c r="CA266" s="25" t="s">
        <v>47</v>
      </c>
    </row>
    <row r="267" spans="1:79" s="25" customFormat="1" ht="12.75" customHeight="1">
      <c r="A267" s="32">
        <v>3132</v>
      </c>
      <c r="B267" s="32"/>
      <c r="C267" s="32"/>
      <c r="D267" s="32"/>
      <c r="E267" s="32"/>
      <c r="F267" s="32"/>
      <c r="G267" s="33" t="s">
        <v>169</v>
      </c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5"/>
      <c r="T267" s="27">
        <v>0</v>
      </c>
      <c r="U267" s="27"/>
      <c r="V267" s="27"/>
      <c r="W267" s="27"/>
      <c r="X267" s="27"/>
      <c r="Y267" s="27"/>
      <c r="Z267" s="27">
        <v>0</v>
      </c>
      <c r="AA267" s="27"/>
      <c r="AB267" s="27"/>
      <c r="AC267" s="27"/>
      <c r="AD267" s="27"/>
      <c r="AE267" s="27">
        <v>0</v>
      </c>
      <c r="AF267" s="27"/>
      <c r="AG267" s="27"/>
      <c r="AH267" s="27"/>
      <c r="AI267" s="27"/>
      <c r="AJ267" s="27"/>
      <c r="AK267" s="27">
        <v>325033.8</v>
      </c>
      <c r="AL267" s="27"/>
      <c r="AM267" s="27"/>
      <c r="AN267" s="27"/>
      <c r="AO267" s="27"/>
      <c r="AP267" s="27"/>
      <c r="AQ267" s="27">
        <f>IF(ISNUMBER(AK267),AK267,0)-IF(ISNUMBER(AE267),AE267,0)</f>
        <v>325033.8</v>
      </c>
      <c r="AR267" s="27"/>
      <c r="AS267" s="27"/>
      <c r="AT267" s="27"/>
      <c r="AU267" s="27"/>
      <c r="AV267" s="27"/>
      <c r="AW267" s="27">
        <v>0</v>
      </c>
      <c r="AX267" s="27"/>
      <c r="AY267" s="27"/>
      <c r="AZ267" s="27"/>
      <c r="BA267" s="27"/>
      <c r="BB267" s="27">
        <v>325033.8</v>
      </c>
      <c r="BC267" s="27"/>
      <c r="BD267" s="27"/>
      <c r="BE267" s="27"/>
      <c r="BF267" s="27"/>
      <c r="BG267" s="27">
        <f>IF(ISNUMBER(Z267),Z267,0)+IF(ISNUMBER(AK267),AK267,0)</f>
        <v>325033.8</v>
      </c>
      <c r="BH267" s="27"/>
      <c r="BI267" s="27"/>
      <c r="BJ267" s="27"/>
      <c r="BK267" s="27"/>
      <c r="BL267" s="27"/>
    </row>
    <row r="268" spans="1:79" s="6" customFormat="1" ht="12.75" customHeight="1">
      <c r="A268" s="28"/>
      <c r="B268" s="28"/>
      <c r="C268" s="28"/>
      <c r="D268" s="28"/>
      <c r="E268" s="28"/>
      <c r="F268" s="28"/>
      <c r="G268" s="29" t="s">
        <v>137</v>
      </c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1"/>
      <c r="T268" s="26">
        <v>0</v>
      </c>
      <c r="U268" s="26"/>
      <c r="V268" s="26"/>
      <c r="W268" s="26"/>
      <c r="X268" s="26"/>
      <c r="Y268" s="26"/>
      <c r="Z268" s="26">
        <v>0</v>
      </c>
      <c r="AA268" s="26"/>
      <c r="AB268" s="26"/>
      <c r="AC268" s="26"/>
      <c r="AD268" s="26"/>
      <c r="AE268" s="26">
        <v>0</v>
      </c>
      <c r="AF268" s="26"/>
      <c r="AG268" s="26"/>
      <c r="AH268" s="26"/>
      <c r="AI268" s="26"/>
      <c r="AJ268" s="26"/>
      <c r="AK268" s="26">
        <v>29328969.16</v>
      </c>
      <c r="AL268" s="26"/>
      <c r="AM268" s="26"/>
      <c r="AN268" s="26"/>
      <c r="AO268" s="26"/>
      <c r="AP268" s="26"/>
      <c r="AQ268" s="26">
        <f>IF(ISNUMBER(AK268),AK268,0)-IF(ISNUMBER(AE268),AE268,0)</f>
        <v>29328969.16</v>
      </c>
      <c r="AR268" s="26"/>
      <c r="AS268" s="26"/>
      <c r="AT268" s="26"/>
      <c r="AU268" s="26"/>
      <c r="AV268" s="26"/>
      <c r="AW268" s="26">
        <v>29003935.359999999</v>
      </c>
      <c r="AX268" s="26"/>
      <c r="AY268" s="26"/>
      <c r="AZ268" s="26"/>
      <c r="BA268" s="26"/>
      <c r="BB268" s="26">
        <v>325033.8</v>
      </c>
      <c r="BC268" s="26"/>
      <c r="BD268" s="26"/>
      <c r="BE268" s="26"/>
      <c r="BF268" s="26"/>
      <c r="BG268" s="26">
        <f>IF(ISNUMBER(Z268),Z268,0)+IF(ISNUMBER(AK268),AK268,0)</f>
        <v>29328969.16</v>
      </c>
      <c r="BH268" s="26"/>
      <c r="BI268" s="26"/>
      <c r="BJ268" s="26"/>
      <c r="BK268" s="26"/>
      <c r="BL268" s="26"/>
    </row>
    <row r="270" spans="1:79" ht="14.25" customHeight="1">
      <c r="A270" s="64" t="s">
        <v>254</v>
      </c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</row>
    <row r="271" spans="1:79" ht="15" customHeight="1">
      <c r="A271" s="70" t="s">
        <v>234</v>
      </c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</row>
    <row r="272" spans="1:79" ht="18" customHeight="1">
      <c r="A272" s="69" t="s">
        <v>125</v>
      </c>
      <c r="B272" s="69"/>
      <c r="C272" s="69"/>
      <c r="D272" s="69"/>
      <c r="E272" s="69"/>
      <c r="F272" s="69"/>
      <c r="G272" s="69" t="s">
        <v>19</v>
      </c>
      <c r="H272" s="69"/>
      <c r="I272" s="69"/>
      <c r="J272" s="69"/>
      <c r="K272" s="69"/>
      <c r="L272" s="69"/>
      <c r="M272" s="69"/>
      <c r="N272" s="69"/>
      <c r="O272" s="69"/>
      <c r="P272" s="69"/>
      <c r="Q272" s="69" t="s">
        <v>240</v>
      </c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 t="s">
        <v>251</v>
      </c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</row>
    <row r="273" spans="1:79" ht="42.9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 t="s">
        <v>130</v>
      </c>
      <c r="R273" s="69"/>
      <c r="S273" s="69"/>
      <c r="T273" s="69"/>
      <c r="U273" s="69"/>
      <c r="V273" s="71" t="s">
        <v>131</v>
      </c>
      <c r="W273" s="71"/>
      <c r="X273" s="71"/>
      <c r="Y273" s="71"/>
      <c r="Z273" s="69" t="s">
        <v>132</v>
      </c>
      <c r="AA273" s="69"/>
      <c r="AB273" s="69"/>
      <c r="AC273" s="69"/>
      <c r="AD273" s="69"/>
      <c r="AE273" s="69"/>
      <c r="AF273" s="69"/>
      <c r="AG273" s="69"/>
      <c r="AH273" s="69"/>
      <c r="AI273" s="69"/>
      <c r="AJ273" s="69" t="s">
        <v>133</v>
      </c>
      <c r="AK273" s="69"/>
      <c r="AL273" s="69"/>
      <c r="AM273" s="69"/>
      <c r="AN273" s="69"/>
      <c r="AO273" s="69" t="s">
        <v>20</v>
      </c>
      <c r="AP273" s="69"/>
      <c r="AQ273" s="69"/>
      <c r="AR273" s="69"/>
      <c r="AS273" s="69"/>
      <c r="AT273" s="71" t="s">
        <v>134</v>
      </c>
      <c r="AU273" s="71"/>
      <c r="AV273" s="71"/>
      <c r="AW273" s="71"/>
      <c r="AX273" s="69" t="s">
        <v>132</v>
      </c>
      <c r="AY273" s="69"/>
      <c r="AZ273" s="69"/>
      <c r="BA273" s="69"/>
      <c r="BB273" s="69"/>
      <c r="BC273" s="69"/>
      <c r="BD273" s="69"/>
      <c r="BE273" s="69"/>
      <c r="BF273" s="69"/>
      <c r="BG273" s="69"/>
      <c r="BH273" s="69" t="s">
        <v>135</v>
      </c>
      <c r="BI273" s="69"/>
      <c r="BJ273" s="69"/>
      <c r="BK273" s="69"/>
      <c r="BL273" s="69"/>
    </row>
    <row r="274" spans="1:79" ht="63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71"/>
      <c r="W274" s="71"/>
      <c r="X274" s="71"/>
      <c r="Y274" s="71"/>
      <c r="Z274" s="69" t="s">
        <v>17</v>
      </c>
      <c r="AA274" s="69"/>
      <c r="AB274" s="69"/>
      <c r="AC274" s="69"/>
      <c r="AD274" s="69"/>
      <c r="AE274" s="69" t="s">
        <v>16</v>
      </c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71"/>
      <c r="AU274" s="71"/>
      <c r="AV274" s="71"/>
      <c r="AW274" s="71"/>
      <c r="AX274" s="69" t="s">
        <v>17</v>
      </c>
      <c r="AY274" s="69"/>
      <c r="AZ274" s="69"/>
      <c r="BA274" s="69"/>
      <c r="BB274" s="69"/>
      <c r="BC274" s="69" t="s">
        <v>16</v>
      </c>
      <c r="BD274" s="69"/>
      <c r="BE274" s="69"/>
      <c r="BF274" s="69"/>
      <c r="BG274" s="69"/>
      <c r="BH274" s="69"/>
      <c r="BI274" s="69"/>
      <c r="BJ274" s="69"/>
      <c r="BK274" s="69"/>
      <c r="BL274" s="69"/>
    </row>
    <row r="275" spans="1:79" ht="15" customHeight="1">
      <c r="A275" s="69">
        <v>1</v>
      </c>
      <c r="B275" s="69"/>
      <c r="C275" s="69"/>
      <c r="D275" s="69"/>
      <c r="E275" s="69"/>
      <c r="F275" s="69"/>
      <c r="G275" s="69">
        <v>2</v>
      </c>
      <c r="H275" s="69"/>
      <c r="I275" s="69"/>
      <c r="J275" s="69"/>
      <c r="K275" s="69"/>
      <c r="L275" s="69"/>
      <c r="M275" s="69"/>
      <c r="N275" s="69"/>
      <c r="O275" s="69"/>
      <c r="P275" s="69"/>
      <c r="Q275" s="69">
        <v>3</v>
      </c>
      <c r="R275" s="69"/>
      <c r="S275" s="69"/>
      <c r="T275" s="69"/>
      <c r="U275" s="69"/>
      <c r="V275" s="69">
        <v>4</v>
      </c>
      <c r="W275" s="69"/>
      <c r="X275" s="69"/>
      <c r="Y275" s="69"/>
      <c r="Z275" s="69">
        <v>5</v>
      </c>
      <c r="AA275" s="69"/>
      <c r="AB275" s="69"/>
      <c r="AC275" s="69"/>
      <c r="AD275" s="69"/>
      <c r="AE275" s="69">
        <v>6</v>
      </c>
      <c r="AF275" s="69"/>
      <c r="AG275" s="69"/>
      <c r="AH275" s="69"/>
      <c r="AI275" s="69"/>
      <c r="AJ275" s="69">
        <v>7</v>
      </c>
      <c r="AK275" s="69"/>
      <c r="AL275" s="69"/>
      <c r="AM275" s="69"/>
      <c r="AN275" s="69"/>
      <c r="AO275" s="69">
        <v>8</v>
      </c>
      <c r="AP275" s="69"/>
      <c r="AQ275" s="69"/>
      <c r="AR275" s="69"/>
      <c r="AS275" s="69"/>
      <c r="AT275" s="69">
        <v>9</v>
      </c>
      <c r="AU275" s="69"/>
      <c r="AV275" s="69"/>
      <c r="AW275" s="69"/>
      <c r="AX275" s="69">
        <v>10</v>
      </c>
      <c r="AY275" s="69"/>
      <c r="AZ275" s="69"/>
      <c r="BA275" s="69"/>
      <c r="BB275" s="69"/>
      <c r="BC275" s="69">
        <v>11</v>
      </c>
      <c r="BD275" s="69"/>
      <c r="BE275" s="69"/>
      <c r="BF275" s="69"/>
      <c r="BG275" s="69"/>
      <c r="BH275" s="69">
        <v>12</v>
      </c>
      <c r="BI275" s="69"/>
      <c r="BJ275" s="69"/>
      <c r="BK275" s="69"/>
      <c r="BL275" s="69"/>
    </row>
    <row r="276" spans="1:79" s="1" customFormat="1" ht="12" hidden="1" customHeight="1">
      <c r="A276" s="68" t="s">
        <v>60</v>
      </c>
      <c r="B276" s="68"/>
      <c r="C276" s="68"/>
      <c r="D276" s="68"/>
      <c r="E276" s="68"/>
      <c r="F276" s="68"/>
      <c r="G276" s="67" t="s">
        <v>53</v>
      </c>
      <c r="H276" s="67"/>
      <c r="I276" s="67"/>
      <c r="J276" s="67"/>
      <c r="K276" s="67"/>
      <c r="L276" s="67"/>
      <c r="M276" s="67"/>
      <c r="N276" s="67"/>
      <c r="O276" s="67"/>
      <c r="P276" s="67"/>
      <c r="Q276" s="66" t="s">
        <v>74</v>
      </c>
      <c r="R276" s="66"/>
      <c r="S276" s="66"/>
      <c r="T276" s="66"/>
      <c r="U276" s="66"/>
      <c r="V276" s="66" t="s">
        <v>75</v>
      </c>
      <c r="W276" s="66"/>
      <c r="X276" s="66"/>
      <c r="Y276" s="66"/>
      <c r="Z276" s="66" t="s">
        <v>76</v>
      </c>
      <c r="AA276" s="66"/>
      <c r="AB276" s="66"/>
      <c r="AC276" s="66"/>
      <c r="AD276" s="66"/>
      <c r="AE276" s="66" t="s">
        <v>77</v>
      </c>
      <c r="AF276" s="66"/>
      <c r="AG276" s="66"/>
      <c r="AH276" s="66"/>
      <c r="AI276" s="66"/>
      <c r="AJ276" s="72" t="s">
        <v>95</v>
      </c>
      <c r="AK276" s="66"/>
      <c r="AL276" s="66"/>
      <c r="AM276" s="66"/>
      <c r="AN276" s="66"/>
      <c r="AO276" s="66" t="s">
        <v>78</v>
      </c>
      <c r="AP276" s="66"/>
      <c r="AQ276" s="66"/>
      <c r="AR276" s="66"/>
      <c r="AS276" s="66"/>
      <c r="AT276" s="72" t="s">
        <v>96</v>
      </c>
      <c r="AU276" s="66"/>
      <c r="AV276" s="66"/>
      <c r="AW276" s="66"/>
      <c r="AX276" s="66" t="s">
        <v>79</v>
      </c>
      <c r="AY276" s="66"/>
      <c r="AZ276" s="66"/>
      <c r="BA276" s="66"/>
      <c r="BB276" s="66"/>
      <c r="BC276" s="66" t="s">
        <v>80</v>
      </c>
      <c r="BD276" s="66"/>
      <c r="BE276" s="66"/>
      <c r="BF276" s="66"/>
      <c r="BG276" s="66"/>
      <c r="BH276" s="72" t="s">
        <v>95</v>
      </c>
      <c r="BI276" s="66"/>
      <c r="BJ276" s="66"/>
      <c r="BK276" s="66"/>
      <c r="BL276" s="66"/>
      <c r="CA276" s="1" t="s">
        <v>48</v>
      </c>
    </row>
    <row r="277" spans="1:79" s="25" customFormat="1" ht="25.5" customHeight="1">
      <c r="A277" s="32">
        <v>2240</v>
      </c>
      <c r="B277" s="32"/>
      <c r="C277" s="32"/>
      <c r="D277" s="32"/>
      <c r="E277" s="32"/>
      <c r="F277" s="32"/>
      <c r="G277" s="33" t="s">
        <v>165</v>
      </c>
      <c r="H277" s="34"/>
      <c r="I277" s="34"/>
      <c r="J277" s="34"/>
      <c r="K277" s="34"/>
      <c r="L277" s="34"/>
      <c r="M277" s="34"/>
      <c r="N277" s="34"/>
      <c r="O277" s="34"/>
      <c r="P277" s="35"/>
      <c r="Q277" s="27">
        <v>29003935.359999999</v>
      </c>
      <c r="R277" s="27"/>
      <c r="S277" s="27"/>
      <c r="T277" s="27"/>
      <c r="U277" s="27"/>
      <c r="V277" s="27">
        <v>29003935.359999999</v>
      </c>
      <c r="W277" s="27"/>
      <c r="X277" s="27"/>
      <c r="Y277" s="27"/>
      <c r="Z277" s="27">
        <v>29003935.359999999</v>
      </c>
      <c r="AA277" s="27"/>
      <c r="AB277" s="27"/>
      <c r="AC277" s="27"/>
      <c r="AD277" s="27"/>
      <c r="AE277" s="27">
        <v>0</v>
      </c>
      <c r="AF277" s="27"/>
      <c r="AG277" s="27"/>
      <c r="AH277" s="27"/>
      <c r="AI277" s="27"/>
      <c r="AJ277" s="27">
        <f>IF(ISNUMBER(Q277),Q277,0)-IF(ISNUMBER(Z277),Z277,0)</f>
        <v>0</v>
      </c>
      <c r="AK277" s="27"/>
      <c r="AL277" s="27"/>
      <c r="AM277" s="27"/>
      <c r="AN277" s="27"/>
      <c r="AO277" s="27">
        <v>0</v>
      </c>
      <c r="AP277" s="27"/>
      <c r="AQ277" s="27"/>
      <c r="AR277" s="27"/>
      <c r="AS277" s="27"/>
      <c r="AT277" s="27">
        <f>IF(ISNUMBER(V277),V277,0)-IF(ISNUMBER(Z277),Z277,0)-IF(ISNUMBER(AE277),AE277,0)</f>
        <v>0</v>
      </c>
      <c r="AU277" s="27"/>
      <c r="AV277" s="27"/>
      <c r="AW277" s="27"/>
      <c r="AX277" s="27">
        <v>0</v>
      </c>
      <c r="AY277" s="27"/>
      <c r="AZ277" s="27"/>
      <c r="BA277" s="27"/>
      <c r="BB277" s="27"/>
      <c r="BC277" s="27">
        <v>0</v>
      </c>
      <c r="BD277" s="27"/>
      <c r="BE277" s="27"/>
      <c r="BF277" s="27"/>
      <c r="BG277" s="27"/>
      <c r="BH277" s="27">
        <f>IF(ISNUMBER(AO277),AO277,0)-IF(ISNUMBER(AX277),AX277,0)</f>
        <v>0</v>
      </c>
      <c r="BI277" s="27"/>
      <c r="BJ277" s="27"/>
      <c r="BK277" s="27"/>
      <c r="BL277" s="27"/>
      <c r="CA277" s="25" t="s">
        <v>49</v>
      </c>
    </row>
    <row r="278" spans="1:79" s="25" customFormat="1" ht="25.5" customHeight="1">
      <c r="A278" s="32">
        <v>3132</v>
      </c>
      <c r="B278" s="32"/>
      <c r="C278" s="32"/>
      <c r="D278" s="32"/>
      <c r="E278" s="32"/>
      <c r="F278" s="32"/>
      <c r="G278" s="33" t="s">
        <v>169</v>
      </c>
      <c r="H278" s="34"/>
      <c r="I278" s="34"/>
      <c r="J278" s="34"/>
      <c r="K278" s="34"/>
      <c r="L278" s="34"/>
      <c r="M278" s="34"/>
      <c r="N278" s="34"/>
      <c r="O278" s="34"/>
      <c r="P278" s="35"/>
      <c r="Q278" s="27">
        <v>0</v>
      </c>
      <c r="R278" s="27"/>
      <c r="S278" s="27"/>
      <c r="T278" s="27"/>
      <c r="U278" s="27"/>
      <c r="V278" s="27">
        <v>325033.8</v>
      </c>
      <c r="W278" s="27"/>
      <c r="X278" s="27"/>
      <c r="Y278" s="27"/>
      <c r="Z278" s="27">
        <v>0</v>
      </c>
      <c r="AA278" s="27"/>
      <c r="AB278" s="27"/>
      <c r="AC278" s="27"/>
      <c r="AD278" s="27"/>
      <c r="AE278" s="27">
        <v>325033.8</v>
      </c>
      <c r="AF278" s="27"/>
      <c r="AG278" s="27"/>
      <c r="AH278" s="27"/>
      <c r="AI278" s="27"/>
      <c r="AJ278" s="27">
        <f>IF(ISNUMBER(Q278),Q278,0)-IF(ISNUMBER(Z278),Z278,0)</f>
        <v>0</v>
      </c>
      <c r="AK278" s="27"/>
      <c r="AL278" s="27"/>
      <c r="AM278" s="27"/>
      <c r="AN278" s="27"/>
      <c r="AO278" s="27">
        <v>0</v>
      </c>
      <c r="AP278" s="27"/>
      <c r="AQ278" s="27"/>
      <c r="AR278" s="27"/>
      <c r="AS278" s="27"/>
      <c r="AT278" s="27">
        <f>IF(ISNUMBER(V278),V278,0)-IF(ISNUMBER(Z278),Z278,0)-IF(ISNUMBER(AE278),AE278,0)</f>
        <v>0</v>
      </c>
      <c r="AU278" s="27"/>
      <c r="AV278" s="27"/>
      <c r="AW278" s="27"/>
      <c r="AX278" s="27">
        <v>0</v>
      </c>
      <c r="AY278" s="27"/>
      <c r="AZ278" s="27"/>
      <c r="BA278" s="27"/>
      <c r="BB278" s="27"/>
      <c r="BC278" s="27">
        <v>0</v>
      </c>
      <c r="BD278" s="27"/>
      <c r="BE278" s="27"/>
      <c r="BF278" s="27"/>
      <c r="BG278" s="27"/>
      <c r="BH278" s="27">
        <f>IF(ISNUMBER(AO278),AO278,0)-IF(ISNUMBER(AX278),AX278,0)</f>
        <v>0</v>
      </c>
      <c r="BI278" s="27"/>
      <c r="BJ278" s="27"/>
      <c r="BK278" s="27"/>
      <c r="BL278" s="27"/>
    </row>
    <row r="279" spans="1:79" s="6" customFormat="1" ht="12.75" customHeight="1">
      <c r="A279" s="28"/>
      <c r="B279" s="28"/>
      <c r="C279" s="28"/>
      <c r="D279" s="28"/>
      <c r="E279" s="28"/>
      <c r="F279" s="28"/>
      <c r="G279" s="29" t="s">
        <v>137</v>
      </c>
      <c r="H279" s="30"/>
      <c r="I279" s="30"/>
      <c r="J279" s="30"/>
      <c r="K279" s="30"/>
      <c r="L279" s="30"/>
      <c r="M279" s="30"/>
      <c r="N279" s="30"/>
      <c r="O279" s="30"/>
      <c r="P279" s="31"/>
      <c r="Q279" s="26">
        <v>29003935.359999999</v>
      </c>
      <c r="R279" s="26"/>
      <c r="S279" s="26"/>
      <c r="T279" s="26"/>
      <c r="U279" s="26"/>
      <c r="V279" s="26">
        <v>29328969.16</v>
      </c>
      <c r="W279" s="26"/>
      <c r="X279" s="26"/>
      <c r="Y279" s="26"/>
      <c r="Z279" s="26">
        <v>29003935.359999999</v>
      </c>
      <c r="AA279" s="26"/>
      <c r="AB279" s="26"/>
      <c r="AC279" s="26"/>
      <c r="AD279" s="26"/>
      <c r="AE279" s="26">
        <v>325033.8</v>
      </c>
      <c r="AF279" s="26"/>
      <c r="AG279" s="26"/>
      <c r="AH279" s="26"/>
      <c r="AI279" s="26"/>
      <c r="AJ279" s="26">
        <f>IF(ISNUMBER(Q279),Q279,0)-IF(ISNUMBER(Z279),Z279,0)</f>
        <v>0</v>
      </c>
      <c r="AK279" s="26"/>
      <c r="AL279" s="26"/>
      <c r="AM279" s="26"/>
      <c r="AN279" s="26"/>
      <c r="AO279" s="26">
        <v>0</v>
      </c>
      <c r="AP279" s="26"/>
      <c r="AQ279" s="26"/>
      <c r="AR279" s="26"/>
      <c r="AS279" s="26"/>
      <c r="AT279" s="26">
        <f>IF(ISNUMBER(V279),V279,0)-IF(ISNUMBER(Z279),Z279,0)-IF(ISNUMBER(AE279),AE279,0)</f>
        <v>7.5669959187507629E-10</v>
      </c>
      <c r="AU279" s="26"/>
      <c r="AV279" s="26"/>
      <c r="AW279" s="26"/>
      <c r="AX279" s="26">
        <v>0</v>
      </c>
      <c r="AY279" s="26"/>
      <c r="AZ279" s="26"/>
      <c r="BA279" s="26"/>
      <c r="BB279" s="26"/>
      <c r="BC279" s="26">
        <v>0</v>
      </c>
      <c r="BD279" s="26"/>
      <c r="BE279" s="26"/>
      <c r="BF279" s="26"/>
      <c r="BG279" s="26"/>
      <c r="BH279" s="26">
        <f>IF(ISNUMBER(AO279),AO279,0)-IF(ISNUMBER(AX279),AX279,0)</f>
        <v>0</v>
      </c>
      <c r="BI279" s="26"/>
      <c r="BJ279" s="26"/>
      <c r="BK279" s="26"/>
      <c r="BL279" s="26"/>
    </row>
    <row r="281" spans="1:79" ht="14.25" customHeight="1">
      <c r="A281" s="64" t="s">
        <v>241</v>
      </c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</row>
    <row r="282" spans="1:79" ht="15" customHeight="1">
      <c r="A282" s="70" t="s">
        <v>234</v>
      </c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</row>
    <row r="283" spans="1:79" ht="42.95" customHeight="1">
      <c r="A283" s="71" t="s">
        <v>125</v>
      </c>
      <c r="B283" s="71"/>
      <c r="C283" s="71"/>
      <c r="D283" s="71"/>
      <c r="E283" s="71"/>
      <c r="F283" s="71"/>
      <c r="G283" s="69" t="s">
        <v>19</v>
      </c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 t="s">
        <v>15</v>
      </c>
      <c r="U283" s="69"/>
      <c r="V283" s="69"/>
      <c r="W283" s="69"/>
      <c r="X283" s="69"/>
      <c r="Y283" s="69"/>
      <c r="Z283" s="69" t="s">
        <v>14</v>
      </c>
      <c r="AA283" s="69"/>
      <c r="AB283" s="69"/>
      <c r="AC283" s="69"/>
      <c r="AD283" s="69"/>
      <c r="AE283" s="69" t="s">
        <v>237</v>
      </c>
      <c r="AF283" s="69"/>
      <c r="AG283" s="69"/>
      <c r="AH283" s="69"/>
      <c r="AI283" s="69"/>
      <c r="AJ283" s="69"/>
      <c r="AK283" s="69" t="s">
        <v>242</v>
      </c>
      <c r="AL283" s="69"/>
      <c r="AM283" s="69"/>
      <c r="AN283" s="69"/>
      <c r="AO283" s="69"/>
      <c r="AP283" s="69"/>
      <c r="AQ283" s="69" t="s">
        <v>255</v>
      </c>
      <c r="AR283" s="69"/>
      <c r="AS283" s="69"/>
      <c r="AT283" s="69"/>
      <c r="AU283" s="69"/>
      <c r="AV283" s="69"/>
      <c r="AW283" s="69" t="s">
        <v>18</v>
      </c>
      <c r="AX283" s="69"/>
      <c r="AY283" s="69"/>
      <c r="AZ283" s="69"/>
      <c r="BA283" s="69"/>
      <c r="BB283" s="69"/>
      <c r="BC283" s="69"/>
      <c r="BD283" s="69"/>
      <c r="BE283" s="69" t="s">
        <v>145</v>
      </c>
      <c r="BF283" s="69"/>
      <c r="BG283" s="69"/>
      <c r="BH283" s="69"/>
      <c r="BI283" s="69"/>
      <c r="BJ283" s="69"/>
      <c r="BK283" s="69"/>
      <c r="BL283" s="69"/>
    </row>
    <row r="284" spans="1:79" ht="21.75" customHeight="1">
      <c r="A284" s="71"/>
      <c r="B284" s="71"/>
      <c r="C284" s="71"/>
      <c r="D284" s="71"/>
      <c r="E284" s="71"/>
      <c r="F284" s="71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</row>
    <row r="285" spans="1:79" ht="15" customHeight="1">
      <c r="A285" s="69">
        <v>1</v>
      </c>
      <c r="B285" s="69"/>
      <c r="C285" s="69"/>
      <c r="D285" s="69"/>
      <c r="E285" s="69"/>
      <c r="F285" s="69"/>
      <c r="G285" s="69">
        <v>2</v>
      </c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>
        <v>3</v>
      </c>
      <c r="U285" s="69"/>
      <c r="V285" s="69"/>
      <c r="W285" s="69"/>
      <c r="X285" s="69"/>
      <c r="Y285" s="69"/>
      <c r="Z285" s="69">
        <v>4</v>
      </c>
      <c r="AA285" s="69"/>
      <c r="AB285" s="69"/>
      <c r="AC285" s="69"/>
      <c r="AD285" s="69"/>
      <c r="AE285" s="69">
        <v>5</v>
      </c>
      <c r="AF285" s="69"/>
      <c r="AG285" s="69"/>
      <c r="AH285" s="69"/>
      <c r="AI285" s="69"/>
      <c r="AJ285" s="69"/>
      <c r="AK285" s="69">
        <v>6</v>
      </c>
      <c r="AL285" s="69"/>
      <c r="AM285" s="69"/>
      <c r="AN285" s="69"/>
      <c r="AO285" s="69"/>
      <c r="AP285" s="69"/>
      <c r="AQ285" s="69">
        <v>7</v>
      </c>
      <c r="AR285" s="69"/>
      <c r="AS285" s="69"/>
      <c r="AT285" s="69"/>
      <c r="AU285" s="69"/>
      <c r="AV285" s="69"/>
      <c r="AW285" s="68">
        <v>8</v>
      </c>
      <c r="AX285" s="68"/>
      <c r="AY285" s="68"/>
      <c r="AZ285" s="68"/>
      <c r="BA285" s="68"/>
      <c r="BB285" s="68"/>
      <c r="BC285" s="68"/>
      <c r="BD285" s="68"/>
      <c r="BE285" s="68">
        <v>9</v>
      </c>
      <c r="BF285" s="68"/>
      <c r="BG285" s="68"/>
      <c r="BH285" s="68"/>
      <c r="BI285" s="68"/>
      <c r="BJ285" s="68"/>
      <c r="BK285" s="68"/>
      <c r="BL285" s="68"/>
    </row>
    <row r="286" spans="1:79" s="1" customFormat="1" ht="18.75" hidden="1" customHeight="1">
      <c r="A286" s="68" t="s">
        <v>60</v>
      </c>
      <c r="B286" s="68"/>
      <c r="C286" s="68"/>
      <c r="D286" s="68"/>
      <c r="E286" s="68"/>
      <c r="F286" s="68"/>
      <c r="G286" s="67" t="s">
        <v>53</v>
      </c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6" t="s">
        <v>74</v>
      </c>
      <c r="U286" s="66"/>
      <c r="V286" s="66"/>
      <c r="W286" s="66"/>
      <c r="X286" s="66"/>
      <c r="Y286" s="66"/>
      <c r="Z286" s="66" t="s">
        <v>75</v>
      </c>
      <c r="AA286" s="66"/>
      <c r="AB286" s="66"/>
      <c r="AC286" s="66"/>
      <c r="AD286" s="66"/>
      <c r="AE286" s="66" t="s">
        <v>76</v>
      </c>
      <c r="AF286" s="66"/>
      <c r="AG286" s="66"/>
      <c r="AH286" s="66"/>
      <c r="AI286" s="66"/>
      <c r="AJ286" s="66"/>
      <c r="AK286" s="66" t="s">
        <v>77</v>
      </c>
      <c r="AL286" s="66"/>
      <c r="AM286" s="66"/>
      <c r="AN286" s="66"/>
      <c r="AO286" s="66"/>
      <c r="AP286" s="66"/>
      <c r="AQ286" s="66" t="s">
        <v>78</v>
      </c>
      <c r="AR286" s="66"/>
      <c r="AS286" s="66"/>
      <c r="AT286" s="66"/>
      <c r="AU286" s="66"/>
      <c r="AV286" s="66"/>
      <c r="AW286" s="67" t="s">
        <v>81</v>
      </c>
      <c r="AX286" s="67"/>
      <c r="AY286" s="67"/>
      <c r="AZ286" s="67"/>
      <c r="BA286" s="67"/>
      <c r="BB286" s="67"/>
      <c r="BC286" s="67"/>
      <c r="BD286" s="67"/>
      <c r="BE286" s="67" t="s">
        <v>82</v>
      </c>
      <c r="BF286" s="67"/>
      <c r="BG286" s="67"/>
      <c r="BH286" s="67"/>
      <c r="BI286" s="67"/>
      <c r="BJ286" s="67"/>
      <c r="BK286" s="67"/>
      <c r="BL286" s="67"/>
      <c r="CA286" s="1" t="s">
        <v>50</v>
      </c>
    </row>
    <row r="287" spans="1:79" s="6" customFormat="1" ht="12.75" customHeight="1">
      <c r="A287" s="28"/>
      <c r="B287" s="28"/>
      <c r="C287" s="28"/>
      <c r="D287" s="28"/>
      <c r="E287" s="28"/>
      <c r="F287" s="28"/>
      <c r="G287" s="63" t="s">
        <v>137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CA287" s="6" t="s">
        <v>51</v>
      </c>
    </row>
    <row r="289" spans="1:64" ht="14.25" customHeight="1">
      <c r="A289" s="64" t="s">
        <v>243</v>
      </c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</row>
    <row r="290" spans="1:64" ht="30" customHeight="1">
      <c r="A290" s="65" t="s">
        <v>225</v>
      </c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</row>
    <row r="291" spans="1:6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3" spans="1:64" ht="14.25">
      <c r="A293" s="64" t="s">
        <v>269</v>
      </c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</row>
    <row r="294" spans="1:64" ht="14.25">
      <c r="A294" s="64" t="s">
        <v>244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</row>
    <row r="295" spans="1:64" ht="15" customHeight="1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</row>
    <row r="296" spans="1:6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9" spans="1:64" ht="18.95" customHeight="1">
      <c r="A299" s="54" t="s">
        <v>228</v>
      </c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22"/>
      <c r="AC299" s="22"/>
      <c r="AD299" s="22"/>
      <c r="AE299" s="22"/>
      <c r="AF299" s="22"/>
      <c r="AG299" s="22"/>
      <c r="AH299" s="61"/>
      <c r="AI299" s="61"/>
      <c r="AJ299" s="61"/>
      <c r="AK299" s="61"/>
      <c r="AL299" s="61"/>
      <c r="AM299" s="61"/>
      <c r="AN299" s="61"/>
      <c r="AO299" s="61"/>
      <c r="AP299" s="61"/>
      <c r="AQ299" s="22"/>
      <c r="AR299" s="22"/>
      <c r="AS299" s="22"/>
      <c r="AT299" s="22"/>
      <c r="AU299" s="62" t="s">
        <v>230</v>
      </c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</row>
    <row r="300" spans="1:64" ht="12.75" customHeight="1">
      <c r="AB300" s="23"/>
      <c r="AC300" s="23"/>
      <c r="AD300" s="23"/>
      <c r="AE300" s="23"/>
      <c r="AF300" s="23"/>
      <c r="AG300" s="23"/>
      <c r="AH300" s="59" t="s">
        <v>1</v>
      </c>
      <c r="AI300" s="59"/>
      <c r="AJ300" s="59"/>
      <c r="AK300" s="59"/>
      <c r="AL300" s="59"/>
      <c r="AM300" s="59"/>
      <c r="AN300" s="59"/>
      <c r="AO300" s="59"/>
      <c r="AP300" s="59"/>
      <c r="AQ300" s="23"/>
      <c r="AR300" s="23"/>
      <c r="AS300" s="23"/>
      <c r="AT300" s="23"/>
      <c r="AU300" s="59" t="s">
        <v>149</v>
      </c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</row>
    <row r="301" spans="1:64" ht="15">
      <c r="AB301" s="23"/>
      <c r="AC301" s="23"/>
      <c r="AD301" s="23"/>
      <c r="AE301" s="23"/>
      <c r="AF301" s="23"/>
      <c r="AG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3"/>
      <c r="AR301" s="23"/>
      <c r="AS301" s="23"/>
      <c r="AT301" s="23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</row>
    <row r="302" spans="1:64" ht="18" customHeight="1">
      <c r="A302" s="54" t="s">
        <v>229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23"/>
      <c r="AC302" s="23"/>
      <c r="AD302" s="23"/>
      <c r="AE302" s="23"/>
      <c r="AF302" s="23"/>
      <c r="AG302" s="23"/>
      <c r="AH302" s="56"/>
      <c r="AI302" s="56"/>
      <c r="AJ302" s="56"/>
      <c r="AK302" s="56"/>
      <c r="AL302" s="56"/>
      <c r="AM302" s="56"/>
      <c r="AN302" s="56"/>
      <c r="AO302" s="56"/>
      <c r="AP302" s="56"/>
      <c r="AQ302" s="23"/>
      <c r="AR302" s="23"/>
      <c r="AS302" s="23"/>
      <c r="AT302" s="23"/>
      <c r="AU302" s="57" t="s">
        <v>231</v>
      </c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</row>
    <row r="303" spans="1:64" ht="12" customHeight="1">
      <c r="AB303" s="23"/>
      <c r="AC303" s="23"/>
      <c r="AD303" s="23"/>
      <c r="AE303" s="23"/>
      <c r="AF303" s="23"/>
      <c r="AG303" s="23"/>
      <c r="AH303" s="59" t="s">
        <v>1</v>
      </c>
      <c r="AI303" s="59"/>
      <c r="AJ303" s="59"/>
      <c r="AK303" s="59"/>
      <c r="AL303" s="59"/>
      <c r="AM303" s="59"/>
      <c r="AN303" s="59"/>
      <c r="AO303" s="59"/>
      <c r="AP303" s="59"/>
      <c r="AQ303" s="23"/>
      <c r="AR303" s="23"/>
      <c r="AS303" s="23"/>
      <c r="AT303" s="23"/>
      <c r="AU303" s="59" t="s">
        <v>149</v>
      </c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</row>
  </sheetData>
  <mergeCells count="2291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4:BY54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4:AW54"/>
    <mergeCell ref="AX54:BA54"/>
    <mergeCell ref="BB54:BF54"/>
    <mergeCell ref="BG54:BK54"/>
    <mergeCell ref="BL54:BP54"/>
    <mergeCell ref="BQ54:BT54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B76:BF76"/>
    <mergeCell ref="BG76:BK76"/>
    <mergeCell ref="A84:BL84"/>
    <mergeCell ref="A85:BK85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BB88:BF88"/>
    <mergeCell ref="BG88:BK88"/>
    <mergeCell ref="A89:E89"/>
    <mergeCell ref="F89:W89"/>
    <mergeCell ref="X89:AB89"/>
    <mergeCell ref="AC89:AG89"/>
    <mergeCell ref="AH89:AL89"/>
    <mergeCell ref="AM89:AQ89"/>
    <mergeCell ref="AR89:AV89"/>
    <mergeCell ref="AW89:BA89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A86:E87"/>
    <mergeCell ref="F86:W87"/>
    <mergeCell ref="X86:AQ86"/>
    <mergeCell ref="AR86:BK86"/>
    <mergeCell ref="X87:AB87"/>
    <mergeCell ref="AC87:AG87"/>
    <mergeCell ref="AH87:AL87"/>
    <mergeCell ref="AM87:AQ87"/>
    <mergeCell ref="AR87:AV87"/>
    <mergeCell ref="AW87:BA87"/>
    <mergeCell ref="BL97:BP97"/>
    <mergeCell ref="BQ97:BT97"/>
    <mergeCell ref="BU97:BY97"/>
    <mergeCell ref="U97:Y97"/>
    <mergeCell ref="Z97:AD97"/>
    <mergeCell ref="AE97:AH97"/>
    <mergeCell ref="AI97:AM97"/>
    <mergeCell ref="AN97:AR97"/>
    <mergeCell ref="AS97:AW97"/>
    <mergeCell ref="BB90:BF90"/>
    <mergeCell ref="BG90:BK90"/>
    <mergeCell ref="A93:BL93"/>
    <mergeCell ref="A94:BL94"/>
    <mergeCell ref="A95:BY95"/>
    <mergeCell ref="A96:C97"/>
    <mergeCell ref="D96:T97"/>
    <mergeCell ref="U96:AM96"/>
    <mergeCell ref="AN96:BF96"/>
    <mergeCell ref="BG96:BY96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BL99:BP99"/>
    <mergeCell ref="BQ99:BT99"/>
    <mergeCell ref="BU99:BY99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BQ100:BT100"/>
    <mergeCell ref="BU100:BY100"/>
    <mergeCell ref="A147:BL147"/>
    <mergeCell ref="A148:BH148"/>
    <mergeCell ref="A149:C150"/>
    <mergeCell ref="D149:T150"/>
    <mergeCell ref="U149:AN149"/>
    <mergeCell ref="AO149:BH149"/>
    <mergeCell ref="U150:Y150"/>
    <mergeCell ref="Z150:AD150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201:BL201"/>
    <mergeCell ref="A202:BL202"/>
    <mergeCell ref="BD154:BH154"/>
    <mergeCell ref="A155:C155"/>
    <mergeCell ref="D155:T155"/>
    <mergeCell ref="U155:Y155"/>
    <mergeCell ref="AO152:AS152"/>
    <mergeCell ref="AT152:AX152"/>
    <mergeCell ref="AY152:BC152"/>
    <mergeCell ref="BD152:BH152"/>
    <mergeCell ref="A153:C153"/>
    <mergeCell ref="D153:T153"/>
    <mergeCell ref="U153:Y153"/>
    <mergeCell ref="Z153:AD153"/>
    <mergeCell ref="AE153:AI153"/>
    <mergeCell ref="AJ153:AN153"/>
    <mergeCell ref="AO151:AS151"/>
    <mergeCell ref="AT151:AX151"/>
    <mergeCell ref="AY151:BC151"/>
    <mergeCell ref="BD151:BH151"/>
    <mergeCell ref="A152:C152"/>
    <mergeCell ref="D152:T152"/>
    <mergeCell ref="U152:Y152"/>
    <mergeCell ref="Z152:AD152"/>
    <mergeCell ref="AE152:AI152"/>
    <mergeCell ref="AJ152:AN152"/>
    <mergeCell ref="A151:C151"/>
    <mergeCell ref="D151:T151"/>
    <mergeCell ref="U151:Y151"/>
    <mergeCell ref="Z151:AD151"/>
    <mergeCell ref="AE151:AI151"/>
    <mergeCell ref="AJ151:AN151"/>
    <mergeCell ref="A206:BL206"/>
    <mergeCell ref="A207:BR207"/>
    <mergeCell ref="BJ203:BX203"/>
    <mergeCell ref="AF204:AJ204"/>
    <mergeCell ref="AK204:AO204"/>
    <mergeCell ref="AP204:AT204"/>
    <mergeCell ref="AU204:AY204"/>
    <mergeCell ref="AZ204:BD204"/>
    <mergeCell ref="BE204:BI204"/>
    <mergeCell ref="BJ204:BN204"/>
    <mergeCell ref="BO204:BS204"/>
    <mergeCell ref="BT204:BX204"/>
    <mergeCell ref="A203:C204"/>
    <mergeCell ref="D203:P204"/>
    <mergeCell ref="Q203:U204"/>
    <mergeCell ref="V203:AE204"/>
    <mergeCell ref="AF203:AT203"/>
    <mergeCell ref="AU203:BI203"/>
    <mergeCell ref="AJ210:AN210"/>
    <mergeCell ref="AO210:AS210"/>
    <mergeCell ref="AO209:AS209"/>
    <mergeCell ref="AT209:AX209"/>
    <mergeCell ref="AY209:BC209"/>
    <mergeCell ref="BD209:BH209"/>
    <mergeCell ref="BI209:BM209"/>
    <mergeCell ref="BN209:BR209"/>
    <mergeCell ref="A208:T209"/>
    <mergeCell ref="U208:AD208"/>
    <mergeCell ref="AE208:AN208"/>
    <mergeCell ref="AO208:AX208"/>
    <mergeCell ref="AY208:BH208"/>
    <mergeCell ref="BI208:BR208"/>
    <mergeCell ref="U209:Y209"/>
    <mergeCell ref="Z209:AD209"/>
    <mergeCell ref="AE209:AI209"/>
    <mergeCell ref="AJ209:AN209"/>
    <mergeCell ref="A216:BL216"/>
    <mergeCell ref="AT213:AX213"/>
    <mergeCell ref="AY213:BC213"/>
    <mergeCell ref="BD213:BH213"/>
    <mergeCell ref="BI213:BM213"/>
    <mergeCell ref="A212:T212"/>
    <mergeCell ref="U212:Y212"/>
    <mergeCell ref="Z212:AD212"/>
    <mergeCell ref="AE212:AI212"/>
    <mergeCell ref="AJ212:AN212"/>
    <mergeCell ref="AO212:AS212"/>
    <mergeCell ref="AO211:AS211"/>
    <mergeCell ref="AT211:AX211"/>
    <mergeCell ref="AY211:BC211"/>
    <mergeCell ref="BD211:BH211"/>
    <mergeCell ref="BI211:BM211"/>
    <mergeCell ref="BN211:BR211"/>
    <mergeCell ref="A211:T211"/>
    <mergeCell ref="U211:Y211"/>
    <mergeCell ref="Z211:AD211"/>
    <mergeCell ref="AE211:AI211"/>
    <mergeCell ref="AJ211:AN211"/>
    <mergeCell ref="A220:C220"/>
    <mergeCell ref="D220:V220"/>
    <mergeCell ref="W220:Y220"/>
    <mergeCell ref="Z220:AB220"/>
    <mergeCell ref="AC220:AE220"/>
    <mergeCell ref="AF220:AH220"/>
    <mergeCell ref="BJ218:BL219"/>
    <mergeCell ref="W219:Y219"/>
    <mergeCell ref="Z219:AB219"/>
    <mergeCell ref="AC219:AE219"/>
    <mergeCell ref="AF219:AH219"/>
    <mergeCell ref="AI219:AK219"/>
    <mergeCell ref="AL219:AN219"/>
    <mergeCell ref="AO219:AQ219"/>
    <mergeCell ref="AR219:AT219"/>
    <mergeCell ref="BG217:BL217"/>
    <mergeCell ref="W218:AB218"/>
    <mergeCell ref="AC218:AH218"/>
    <mergeCell ref="AI218:AN218"/>
    <mergeCell ref="AO218:AT218"/>
    <mergeCell ref="AU218:AW219"/>
    <mergeCell ref="AX218:AZ219"/>
    <mergeCell ref="BA218:BC219"/>
    <mergeCell ref="BD218:BF219"/>
    <mergeCell ref="BG218:BI219"/>
    <mergeCell ref="A217:C219"/>
    <mergeCell ref="D217:V219"/>
    <mergeCell ref="W217:AH217"/>
    <mergeCell ref="AI217:AT217"/>
    <mergeCell ref="AU217:AZ217"/>
    <mergeCell ref="BA217:BF217"/>
    <mergeCell ref="BA221:BC221"/>
    <mergeCell ref="BD221:BF221"/>
    <mergeCell ref="BG221:BI221"/>
    <mergeCell ref="BJ221:BL221"/>
    <mergeCell ref="A222:C222"/>
    <mergeCell ref="D222:V222"/>
    <mergeCell ref="W222:Y222"/>
    <mergeCell ref="Z222:AB222"/>
    <mergeCell ref="AC222:AE222"/>
    <mergeCell ref="AF222:AH222"/>
    <mergeCell ref="AI221:AK221"/>
    <mergeCell ref="AL221:AN221"/>
    <mergeCell ref="AO221:AQ221"/>
    <mergeCell ref="AR221:AT221"/>
    <mergeCell ref="AU221:AW221"/>
    <mergeCell ref="AX221:AZ221"/>
    <mergeCell ref="BA220:BC220"/>
    <mergeCell ref="BD220:BF220"/>
    <mergeCell ref="BG220:BI220"/>
    <mergeCell ref="BJ220:BL220"/>
    <mergeCell ref="A221:C221"/>
    <mergeCell ref="D221:V221"/>
    <mergeCell ref="W221:Y221"/>
    <mergeCell ref="Z221:AB221"/>
    <mergeCell ref="AC221:AE221"/>
    <mergeCell ref="AF221:AH221"/>
    <mergeCell ref="AI220:AK220"/>
    <mergeCell ref="AL220:AN220"/>
    <mergeCell ref="AO220:AQ220"/>
    <mergeCell ref="AR220:AT220"/>
    <mergeCell ref="AU220:AW220"/>
    <mergeCell ref="AX220:AZ220"/>
    <mergeCell ref="AP230:AT230"/>
    <mergeCell ref="AU230:AY230"/>
    <mergeCell ref="AZ230:BD230"/>
    <mergeCell ref="BE230:BI230"/>
    <mergeCell ref="BJ230:BN230"/>
    <mergeCell ref="BO230:BS230"/>
    <mergeCell ref="A228:BS228"/>
    <mergeCell ref="A229:F230"/>
    <mergeCell ref="G229:S230"/>
    <mergeCell ref="T229:Z230"/>
    <mergeCell ref="AA229:AO229"/>
    <mergeCell ref="AP229:BD229"/>
    <mergeCell ref="BE229:BS229"/>
    <mergeCell ref="AA230:AE230"/>
    <mergeCell ref="AF230:AJ230"/>
    <mergeCell ref="AK230:AO230"/>
    <mergeCell ref="BA222:BC222"/>
    <mergeCell ref="BD222:BF222"/>
    <mergeCell ref="BG222:BI222"/>
    <mergeCell ref="BJ222:BL222"/>
    <mergeCell ref="A226:BL226"/>
    <mergeCell ref="A227:BS227"/>
    <mergeCell ref="AO223:AQ223"/>
    <mergeCell ref="AR223:AT223"/>
    <mergeCell ref="AU223:AW223"/>
    <mergeCell ref="AX223:AZ223"/>
    <mergeCell ref="AI222:AK222"/>
    <mergeCell ref="AL222:AN222"/>
    <mergeCell ref="AO222:AQ222"/>
    <mergeCell ref="AR222:AT222"/>
    <mergeCell ref="AU222:AW222"/>
    <mergeCell ref="AX222:AZ222"/>
    <mergeCell ref="T233:Z233"/>
    <mergeCell ref="AA233:AE233"/>
    <mergeCell ref="AF233:AJ233"/>
    <mergeCell ref="AK233:AO233"/>
    <mergeCell ref="AP232:AT232"/>
    <mergeCell ref="AU232:AY232"/>
    <mergeCell ref="AZ232:BD232"/>
    <mergeCell ref="BE232:BI232"/>
    <mergeCell ref="BJ232:BN232"/>
    <mergeCell ref="BO232:BS232"/>
    <mergeCell ref="A232:F232"/>
    <mergeCell ref="G232:S232"/>
    <mergeCell ref="T232:Z232"/>
    <mergeCell ref="AA232:AE232"/>
    <mergeCell ref="AF232:AJ232"/>
    <mergeCell ref="AK232:AO232"/>
    <mergeCell ref="AP231:AT231"/>
    <mergeCell ref="AU231:AY231"/>
    <mergeCell ref="AZ231:BD231"/>
    <mergeCell ref="BE231:BI231"/>
    <mergeCell ref="BJ231:BN231"/>
    <mergeCell ref="BO231:BS231"/>
    <mergeCell ref="A231:F231"/>
    <mergeCell ref="G231:S231"/>
    <mergeCell ref="T231:Z231"/>
    <mergeCell ref="AA231:AE231"/>
    <mergeCell ref="AF231:AJ231"/>
    <mergeCell ref="AK231:AO231"/>
    <mergeCell ref="AP239:AT239"/>
    <mergeCell ref="AU239:AY239"/>
    <mergeCell ref="AZ239:BD239"/>
    <mergeCell ref="A240:F240"/>
    <mergeCell ref="G240:S240"/>
    <mergeCell ref="T240:Z240"/>
    <mergeCell ref="AA240:AE240"/>
    <mergeCell ref="AF240:AJ240"/>
    <mergeCell ref="AK240:AO240"/>
    <mergeCell ref="AP240:AT240"/>
    <mergeCell ref="A236:BL236"/>
    <mergeCell ref="A237:BD237"/>
    <mergeCell ref="A238:F239"/>
    <mergeCell ref="G238:S239"/>
    <mergeCell ref="T238:Z239"/>
    <mergeCell ref="AA238:AO238"/>
    <mergeCell ref="AP238:BD238"/>
    <mergeCell ref="AA239:AE239"/>
    <mergeCell ref="AF239:AJ239"/>
    <mergeCell ref="AK239:AO239"/>
    <mergeCell ref="AZ241:BD241"/>
    <mergeCell ref="A242:F242"/>
    <mergeCell ref="G242:S242"/>
    <mergeCell ref="T242:Z242"/>
    <mergeCell ref="AA242:AE242"/>
    <mergeCell ref="AF242:AJ242"/>
    <mergeCell ref="AK242:AO242"/>
    <mergeCell ref="AP242:AT242"/>
    <mergeCell ref="AU242:AY242"/>
    <mergeCell ref="AZ242:BD242"/>
    <mergeCell ref="AU240:AY240"/>
    <mergeCell ref="AZ240:BD240"/>
    <mergeCell ref="A241:F241"/>
    <mergeCell ref="G241:S241"/>
    <mergeCell ref="T241:Z241"/>
    <mergeCell ref="AA241:AE241"/>
    <mergeCell ref="AF241:AJ241"/>
    <mergeCell ref="AK241:AO241"/>
    <mergeCell ref="AP241:AT241"/>
    <mergeCell ref="AU241:AY241"/>
    <mergeCell ref="BB249:BF249"/>
    <mergeCell ref="BG249:BJ249"/>
    <mergeCell ref="BK249:BO249"/>
    <mergeCell ref="BP249:BS249"/>
    <mergeCell ref="A250:M250"/>
    <mergeCell ref="N250:U250"/>
    <mergeCell ref="V250:Z250"/>
    <mergeCell ref="AA250:AE250"/>
    <mergeCell ref="AF250:AI250"/>
    <mergeCell ref="AJ250:AN250"/>
    <mergeCell ref="AA249:AE249"/>
    <mergeCell ref="AF249:AI249"/>
    <mergeCell ref="AJ249:AN249"/>
    <mergeCell ref="AO249:AR249"/>
    <mergeCell ref="AS249:AW249"/>
    <mergeCell ref="AX249:BA249"/>
    <mergeCell ref="A246:BL246"/>
    <mergeCell ref="A247:BM247"/>
    <mergeCell ref="A248:M249"/>
    <mergeCell ref="N248:U249"/>
    <mergeCell ref="V248:Z249"/>
    <mergeCell ref="AA248:AI248"/>
    <mergeCell ref="AJ248:AR248"/>
    <mergeCell ref="AS248:BA248"/>
    <mergeCell ref="BB248:BJ248"/>
    <mergeCell ref="BK248:BS248"/>
    <mergeCell ref="BB251:BF251"/>
    <mergeCell ref="BG251:BJ251"/>
    <mergeCell ref="BK251:BO251"/>
    <mergeCell ref="BP251:BS251"/>
    <mergeCell ref="A252:M252"/>
    <mergeCell ref="N252:U252"/>
    <mergeCell ref="V252:Z252"/>
    <mergeCell ref="AA252:AE252"/>
    <mergeCell ref="AF252:AI252"/>
    <mergeCell ref="AJ252:AN252"/>
    <mergeCell ref="BP250:BS250"/>
    <mergeCell ref="A251:M251"/>
    <mergeCell ref="N251:U251"/>
    <mergeCell ref="V251:Z251"/>
    <mergeCell ref="AA251:AE251"/>
    <mergeCell ref="AF251:AI251"/>
    <mergeCell ref="AJ251:AN251"/>
    <mergeCell ref="AO251:AR251"/>
    <mergeCell ref="AS251:AW251"/>
    <mergeCell ref="AX251:BA251"/>
    <mergeCell ref="AO250:AR250"/>
    <mergeCell ref="AS250:AW250"/>
    <mergeCell ref="AX250:BA250"/>
    <mergeCell ref="BB250:BF250"/>
    <mergeCell ref="BG250:BJ250"/>
    <mergeCell ref="BK250:BO250"/>
    <mergeCell ref="BG262:BL263"/>
    <mergeCell ref="AW263:BA263"/>
    <mergeCell ref="BB263:BF263"/>
    <mergeCell ref="A264:F264"/>
    <mergeCell ref="G264:S264"/>
    <mergeCell ref="T264:Y264"/>
    <mergeCell ref="Z264:AD264"/>
    <mergeCell ref="AE264:AJ264"/>
    <mergeCell ref="A262:F263"/>
    <mergeCell ref="G262:S263"/>
    <mergeCell ref="T262:Y263"/>
    <mergeCell ref="Z262:AD263"/>
    <mergeCell ref="AE262:AJ263"/>
    <mergeCell ref="AK262:AP263"/>
    <mergeCell ref="BP252:BS252"/>
    <mergeCell ref="A255:BL255"/>
    <mergeCell ref="A256:BL256"/>
    <mergeCell ref="A259:BL259"/>
    <mergeCell ref="A260:BL260"/>
    <mergeCell ref="A261:BL261"/>
    <mergeCell ref="AO252:AR252"/>
    <mergeCell ref="AS252:AW252"/>
    <mergeCell ref="AX252:BA252"/>
    <mergeCell ref="BB252:BF252"/>
    <mergeCell ref="BG252:BJ252"/>
    <mergeCell ref="BK252:BO252"/>
    <mergeCell ref="A270:BL270"/>
    <mergeCell ref="BG267:BL267"/>
    <mergeCell ref="A268:F268"/>
    <mergeCell ref="G268:S268"/>
    <mergeCell ref="T268:Y268"/>
    <mergeCell ref="AK265:AP265"/>
    <mergeCell ref="AQ265:AV265"/>
    <mergeCell ref="AW265:BA265"/>
    <mergeCell ref="BB265:BF265"/>
    <mergeCell ref="BG265:BL265"/>
    <mergeCell ref="A266:F266"/>
    <mergeCell ref="G266:S266"/>
    <mergeCell ref="T266:Y266"/>
    <mergeCell ref="Z266:AD266"/>
    <mergeCell ref="AE266:AJ266"/>
    <mergeCell ref="AK264:AP264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T273:AW274"/>
    <mergeCell ref="AX273:BG273"/>
    <mergeCell ref="BH273:BL274"/>
    <mergeCell ref="Z274:AD274"/>
    <mergeCell ref="AE274:AI274"/>
    <mergeCell ref="AX274:BB274"/>
    <mergeCell ref="BC274:BG274"/>
    <mergeCell ref="A271:BL271"/>
    <mergeCell ref="A272:F274"/>
    <mergeCell ref="G272:P274"/>
    <mergeCell ref="Q272:AN272"/>
    <mergeCell ref="AO272:BL272"/>
    <mergeCell ref="Q273:U274"/>
    <mergeCell ref="V273:Y274"/>
    <mergeCell ref="Z273:AI273"/>
    <mergeCell ref="AJ273:AN274"/>
    <mergeCell ref="AO273:AS274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281:BL281"/>
    <mergeCell ref="A282:BL282"/>
    <mergeCell ref="A283:F284"/>
    <mergeCell ref="G283:S284"/>
    <mergeCell ref="T283:Y284"/>
    <mergeCell ref="Z283:AD284"/>
    <mergeCell ref="AE283:AJ284"/>
    <mergeCell ref="AK283:AP284"/>
    <mergeCell ref="AQ283:AV284"/>
    <mergeCell ref="AW283:BD284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Q286:AV286"/>
    <mergeCell ref="AW286:BD286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286:F286"/>
    <mergeCell ref="G286:S286"/>
    <mergeCell ref="T286:Y286"/>
    <mergeCell ref="Z286:AD286"/>
    <mergeCell ref="AE286:AJ286"/>
    <mergeCell ref="AK286:AP286"/>
    <mergeCell ref="BE283:BL284"/>
    <mergeCell ref="A285:F285"/>
    <mergeCell ref="G285:S285"/>
    <mergeCell ref="T285:Y285"/>
    <mergeCell ref="Z285:AD285"/>
    <mergeCell ref="AE285:AJ285"/>
    <mergeCell ref="AK285:AP285"/>
    <mergeCell ref="AQ285:AV285"/>
    <mergeCell ref="AW285:BD285"/>
    <mergeCell ref="BE285:BL285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02:AA302"/>
    <mergeCell ref="AH302:AP302"/>
    <mergeCell ref="AU302:BF302"/>
    <mergeCell ref="AH303:AP303"/>
    <mergeCell ref="AU303:BF303"/>
    <mergeCell ref="A31:D31"/>
    <mergeCell ref="E31:T31"/>
    <mergeCell ref="U31:Y31"/>
    <mergeCell ref="Z31:AD31"/>
    <mergeCell ref="AE31:AH31"/>
    <mergeCell ref="A295:BL295"/>
    <mergeCell ref="A299:AA299"/>
    <mergeCell ref="AH299:AP299"/>
    <mergeCell ref="AU299:BF299"/>
    <mergeCell ref="AH300:AP300"/>
    <mergeCell ref="AU300:BF300"/>
    <mergeCell ref="AW287:BD287"/>
    <mergeCell ref="BE287:BL287"/>
    <mergeCell ref="A289:BL289"/>
    <mergeCell ref="A290:BL290"/>
    <mergeCell ref="A293:BL293"/>
    <mergeCell ref="A294:BL294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AR76:AV76"/>
    <mergeCell ref="AW76:BA76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N101:AR101"/>
    <mergeCell ref="AW82:BA82"/>
    <mergeCell ref="BB82:BF82"/>
    <mergeCell ref="BG82:BK82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X99:BA99"/>
    <mergeCell ref="BB99:BF99"/>
    <mergeCell ref="BG99:BK99"/>
    <mergeCell ref="AX97:BA97"/>
    <mergeCell ref="BB97:BF97"/>
    <mergeCell ref="BG97:BK97"/>
    <mergeCell ref="BB89:BF89"/>
    <mergeCell ref="BG89:BK89"/>
    <mergeCell ref="BB102:BF102"/>
    <mergeCell ref="BG102:BK102"/>
    <mergeCell ref="BL102:BP102"/>
    <mergeCell ref="BQ102:BT102"/>
    <mergeCell ref="BU102:BY102"/>
    <mergeCell ref="A103:C103"/>
    <mergeCell ref="D103:T103"/>
    <mergeCell ref="U103:Y103"/>
    <mergeCell ref="Z103:AD103"/>
    <mergeCell ref="AE103:AH103"/>
    <mergeCell ref="BU101:BY101"/>
    <mergeCell ref="A102:C102"/>
    <mergeCell ref="D102:T102"/>
    <mergeCell ref="U102:Y102"/>
    <mergeCell ref="Z102:AD102"/>
    <mergeCell ref="AE102:AH102"/>
    <mergeCell ref="AI102:AM102"/>
    <mergeCell ref="AN102:AR102"/>
    <mergeCell ref="AS102:AW102"/>
    <mergeCell ref="AX102:BA102"/>
    <mergeCell ref="AS101:AW101"/>
    <mergeCell ref="AX101:BA101"/>
    <mergeCell ref="BB101:BF101"/>
    <mergeCell ref="BG101:BK101"/>
    <mergeCell ref="BL101:BP101"/>
    <mergeCell ref="BQ101:BT101"/>
    <mergeCell ref="A101:C101"/>
    <mergeCell ref="D101:T101"/>
    <mergeCell ref="U101:Y101"/>
    <mergeCell ref="Z101:AD101"/>
    <mergeCell ref="AE101:AH101"/>
    <mergeCell ref="AI101:AM101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X105:BA105"/>
    <mergeCell ref="AS104:AW104"/>
    <mergeCell ref="AX104:BA104"/>
    <mergeCell ref="BB104:BF104"/>
    <mergeCell ref="BG104:BK104"/>
    <mergeCell ref="BL104:BP104"/>
    <mergeCell ref="BQ104:BT104"/>
    <mergeCell ref="BL103:BP103"/>
    <mergeCell ref="BQ103:BT103"/>
    <mergeCell ref="BU103:BY103"/>
    <mergeCell ref="A104:C104"/>
    <mergeCell ref="D104:T104"/>
    <mergeCell ref="U104:Y104"/>
    <mergeCell ref="Z104:AD104"/>
    <mergeCell ref="AE104:AH104"/>
    <mergeCell ref="AI104:AM104"/>
    <mergeCell ref="AN104:AR104"/>
    <mergeCell ref="AI103:AM103"/>
    <mergeCell ref="AN103:AR103"/>
    <mergeCell ref="AS103:AW103"/>
    <mergeCell ref="AX103:BA103"/>
    <mergeCell ref="BB103:BF103"/>
    <mergeCell ref="BG103:BK103"/>
    <mergeCell ref="BL106:BP106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I106:AM106"/>
    <mergeCell ref="AN106:AR106"/>
    <mergeCell ref="AS106:AW106"/>
    <mergeCell ref="AX106:BA106"/>
    <mergeCell ref="BB106:BF106"/>
    <mergeCell ref="BG106:BK106"/>
    <mergeCell ref="BB105:BF105"/>
    <mergeCell ref="BG105:BK105"/>
    <mergeCell ref="BL105:BP105"/>
    <mergeCell ref="BQ105:BT105"/>
    <mergeCell ref="BU105:BY105"/>
    <mergeCell ref="A106:C106"/>
    <mergeCell ref="D106:T106"/>
    <mergeCell ref="U106:Y106"/>
    <mergeCell ref="Z106:AD106"/>
    <mergeCell ref="AE106:AH106"/>
    <mergeCell ref="BB108:BF108"/>
    <mergeCell ref="BG108:BK108"/>
    <mergeCell ref="BL108:BP108"/>
    <mergeCell ref="BQ108:BT108"/>
    <mergeCell ref="BU108:BY108"/>
    <mergeCell ref="A109:C109"/>
    <mergeCell ref="D109:T109"/>
    <mergeCell ref="U109:Y109"/>
    <mergeCell ref="Z109:AD109"/>
    <mergeCell ref="AE109:AH109"/>
    <mergeCell ref="BU107:BY107"/>
    <mergeCell ref="A108:C108"/>
    <mergeCell ref="D108:T108"/>
    <mergeCell ref="U108:Y108"/>
    <mergeCell ref="Z108:AD108"/>
    <mergeCell ref="AE108:AH108"/>
    <mergeCell ref="AI108:AM108"/>
    <mergeCell ref="AN108:AR108"/>
    <mergeCell ref="AS108:AW108"/>
    <mergeCell ref="AX108:BA108"/>
    <mergeCell ref="AS107:AW107"/>
    <mergeCell ref="AX107:BA107"/>
    <mergeCell ref="BB107:BF107"/>
    <mergeCell ref="BG107:BK107"/>
    <mergeCell ref="BL107:BP107"/>
    <mergeCell ref="BQ107:BT107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AS110:AW110"/>
    <mergeCell ref="AX110:BA110"/>
    <mergeCell ref="BB110:BF110"/>
    <mergeCell ref="BG110:BK110"/>
    <mergeCell ref="BL110:BP110"/>
    <mergeCell ref="BQ110:BT110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AI110:AM110"/>
    <mergeCell ref="AN110:AR110"/>
    <mergeCell ref="AI109:AM109"/>
    <mergeCell ref="AN109:AR109"/>
    <mergeCell ref="AS109:AW109"/>
    <mergeCell ref="AX109:BA109"/>
    <mergeCell ref="BB109:BF109"/>
    <mergeCell ref="BG109:BK109"/>
    <mergeCell ref="BL112:BP112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I112:AM112"/>
    <mergeCell ref="AN112:AR112"/>
    <mergeCell ref="AS112:AW112"/>
    <mergeCell ref="AX112:BA112"/>
    <mergeCell ref="BB112:BF112"/>
    <mergeCell ref="BG112:BK112"/>
    <mergeCell ref="BB111:BF111"/>
    <mergeCell ref="BG111:BK111"/>
    <mergeCell ref="BL111:BP111"/>
    <mergeCell ref="BQ111:BT111"/>
    <mergeCell ref="BU111:BY111"/>
    <mergeCell ref="A112:C112"/>
    <mergeCell ref="D112:T112"/>
    <mergeCell ref="U112:Y112"/>
    <mergeCell ref="Z112:AD112"/>
    <mergeCell ref="AE112:AH112"/>
    <mergeCell ref="BB114:BF114"/>
    <mergeCell ref="BG114:BK114"/>
    <mergeCell ref="BL114:BP114"/>
    <mergeCell ref="BQ114:BT114"/>
    <mergeCell ref="BU114:BY114"/>
    <mergeCell ref="A115:C115"/>
    <mergeCell ref="D115:T115"/>
    <mergeCell ref="U115:Y115"/>
    <mergeCell ref="Z115:AD115"/>
    <mergeCell ref="AE115:AH115"/>
    <mergeCell ref="BU113:BY113"/>
    <mergeCell ref="A114:C114"/>
    <mergeCell ref="D114:T114"/>
    <mergeCell ref="U114:Y114"/>
    <mergeCell ref="Z114:AD114"/>
    <mergeCell ref="AE114:AH114"/>
    <mergeCell ref="AI114:AM114"/>
    <mergeCell ref="AN114:AR114"/>
    <mergeCell ref="AS114:AW114"/>
    <mergeCell ref="AX114:BA114"/>
    <mergeCell ref="AS113:AW113"/>
    <mergeCell ref="AX113:BA113"/>
    <mergeCell ref="BB113:BF113"/>
    <mergeCell ref="BG113:BK113"/>
    <mergeCell ref="BL113:BP113"/>
    <mergeCell ref="BQ113:BT113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X117:BA117"/>
    <mergeCell ref="AS116:AW116"/>
    <mergeCell ref="AX116:BA116"/>
    <mergeCell ref="BB116:BF116"/>
    <mergeCell ref="BG116:BK116"/>
    <mergeCell ref="BL116:BP116"/>
    <mergeCell ref="BQ116:BT116"/>
    <mergeCell ref="BL115:BP115"/>
    <mergeCell ref="BQ115:BT115"/>
    <mergeCell ref="BU115:BY115"/>
    <mergeCell ref="A116:C116"/>
    <mergeCell ref="D116:T116"/>
    <mergeCell ref="U116:Y116"/>
    <mergeCell ref="Z116:AD116"/>
    <mergeCell ref="AE116:AH116"/>
    <mergeCell ref="AI116:AM116"/>
    <mergeCell ref="AN116:AR116"/>
    <mergeCell ref="AI115:AM115"/>
    <mergeCell ref="AN115:AR115"/>
    <mergeCell ref="AS115:AW115"/>
    <mergeCell ref="AX115:BA115"/>
    <mergeCell ref="BB115:BF115"/>
    <mergeCell ref="BG115:BK115"/>
    <mergeCell ref="BL118:BP118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I118:AM118"/>
    <mergeCell ref="AN118:AR118"/>
    <mergeCell ref="AS118:AW118"/>
    <mergeCell ref="AX118:BA118"/>
    <mergeCell ref="BB118:BF118"/>
    <mergeCell ref="BG118:BK118"/>
    <mergeCell ref="BB117:BF117"/>
    <mergeCell ref="BG117:BK117"/>
    <mergeCell ref="BL117:BP117"/>
    <mergeCell ref="BQ117:BT117"/>
    <mergeCell ref="BU117:BY117"/>
    <mergeCell ref="A118:C118"/>
    <mergeCell ref="D118:T118"/>
    <mergeCell ref="U118:Y118"/>
    <mergeCell ref="Z118:AD118"/>
    <mergeCell ref="AE118:AH118"/>
    <mergeCell ref="BB120:BF120"/>
    <mergeCell ref="BG120:BK120"/>
    <mergeCell ref="BL120:BP120"/>
    <mergeCell ref="BQ120:BT120"/>
    <mergeCell ref="BU120:BY120"/>
    <mergeCell ref="A121:C121"/>
    <mergeCell ref="D121:T121"/>
    <mergeCell ref="U121:Y121"/>
    <mergeCell ref="Z121:AD121"/>
    <mergeCell ref="AE121:AH121"/>
    <mergeCell ref="BU119:BY119"/>
    <mergeCell ref="A120:C120"/>
    <mergeCell ref="D120:T120"/>
    <mergeCell ref="U120:Y120"/>
    <mergeCell ref="Z120:AD120"/>
    <mergeCell ref="AE120:AH120"/>
    <mergeCell ref="AI120:AM120"/>
    <mergeCell ref="AN120:AR120"/>
    <mergeCell ref="AS120:AW120"/>
    <mergeCell ref="AX120:BA120"/>
    <mergeCell ref="AS119:AW119"/>
    <mergeCell ref="AX119:BA119"/>
    <mergeCell ref="BB119:BF119"/>
    <mergeCell ref="BG119:BK119"/>
    <mergeCell ref="BL119:BP119"/>
    <mergeCell ref="BQ119:BT119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X123:BA123"/>
    <mergeCell ref="AS122:AW122"/>
    <mergeCell ref="AX122:BA122"/>
    <mergeCell ref="BB122:BF122"/>
    <mergeCell ref="BG122:BK122"/>
    <mergeCell ref="BL122:BP122"/>
    <mergeCell ref="BQ122:BT122"/>
    <mergeCell ref="BL121:BP121"/>
    <mergeCell ref="BQ121:BT121"/>
    <mergeCell ref="BU121:BY121"/>
    <mergeCell ref="A122:C122"/>
    <mergeCell ref="D122:T122"/>
    <mergeCell ref="U122:Y122"/>
    <mergeCell ref="Z122:AD122"/>
    <mergeCell ref="AE122:AH122"/>
    <mergeCell ref="AI122:AM122"/>
    <mergeCell ref="AN122:AR122"/>
    <mergeCell ref="AI121:AM121"/>
    <mergeCell ref="AN121:AR121"/>
    <mergeCell ref="AS121:AW121"/>
    <mergeCell ref="AX121:BA121"/>
    <mergeCell ref="BB121:BF121"/>
    <mergeCell ref="BG121:BK121"/>
    <mergeCell ref="BL124:BP124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I124:AM124"/>
    <mergeCell ref="AN124:AR124"/>
    <mergeCell ref="AS124:AW124"/>
    <mergeCell ref="AX124:BA124"/>
    <mergeCell ref="BB124:BF124"/>
    <mergeCell ref="BG124:BK124"/>
    <mergeCell ref="BB123:BF123"/>
    <mergeCell ref="BG123:BK123"/>
    <mergeCell ref="BL123:BP123"/>
    <mergeCell ref="BQ123:BT123"/>
    <mergeCell ref="BU123:BY123"/>
    <mergeCell ref="A124:C124"/>
    <mergeCell ref="D124:T124"/>
    <mergeCell ref="U124:Y124"/>
    <mergeCell ref="Z124:AD124"/>
    <mergeCell ref="AE124:AH124"/>
    <mergeCell ref="BB126:BF126"/>
    <mergeCell ref="BG126:BK126"/>
    <mergeCell ref="BL126:BP126"/>
    <mergeCell ref="BQ126:BT126"/>
    <mergeCell ref="BU126:BY126"/>
    <mergeCell ref="A127:C127"/>
    <mergeCell ref="D127:T127"/>
    <mergeCell ref="U127:Y127"/>
    <mergeCell ref="Z127:AD127"/>
    <mergeCell ref="AE127:AH127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S126:AW126"/>
    <mergeCell ref="AX126:BA126"/>
    <mergeCell ref="AS125:AW125"/>
    <mergeCell ref="AX125:BA125"/>
    <mergeCell ref="BB125:BF125"/>
    <mergeCell ref="BG125:BK125"/>
    <mergeCell ref="BL125:BP125"/>
    <mergeCell ref="BQ125:BT125"/>
    <mergeCell ref="BU128:BY128"/>
    <mergeCell ref="A129:C129"/>
    <mergeCell ref="D129:T129"/>
    <mergeCell ref="U129:Y129"/>
    <mergeCell ref="Z129:AD129"/>
    <mergeCell ref="AE129:AH129"/>
    <mergeCell ref="AI129:AM129"/>
    <mergeCell ref="AN129:AR129"/>
    <mergeCell ref="AS129:AW129"/>
    <mergeCell ref="AX129:BA129"/>
    <mergeCell ref="AS128:AW128"/>
    <mergeCell ref="AX128:BA128"/>
    <mergeCell ref="BB128:BF128"/>
    <mergeCell ref="BG128:BK128"/>
    <mergeCell ref="BL128:BP128"/>
    <mergeCell ref="BQ128:BT128"/>
    <mergeCell ref="BL127:BP127"/>
    <mergeCell ref="BQ127:BT127"/>
    <mergeCell ref="BU127:BY127"/>
    <mergeCell ref="A128:C128"/>
    <mergeCell ref="D128:T128"/>
    <mergeCell ref="U128:Y128"/>
    <mergeCell ref="Z128:AD128"/>
    <mergeCell ref="AE128:AH128"/>
    <mergeCell ref="AI128:AM128"/>
    <mergeCell ref="AN128:AR128"/>
    <mergeCell ref="AI127:AM127"/>
    <mergeCell ref="AN127:AR127"/>
    <mergeCell ref="AS127:AW127"/>
    <mergeCell ref="AX127:BA127"/>
    <mergeCell ref="BB127:BF127"/>
    <mergeCell ref="BG127:BK127"/>
    <mergeCell ref="BL130:BP130"/>
    <mergeCell ref="BQ130:BT130"/>
    <mergeCell ref="BU130:BY130"/>
    <mergeCell ref="A131:C131"/>
    <mergeCell ref="D131:T131"/>
    <mergeCell ref="U131:Y131"/>
    <mergeCell ref="Z131:AD131"/>
    <mergeCell ref="AE131:AH131"/>
    <mergeCell ref="AI131:AM131"/>
    <mergeCell ref="AN131:AR131"/>
    <mergeCell ref="AI130:AM130"/>
    <mergeCell ref="AN130:AR130"/>
    <mergeCell ref="AS130:AW130"/>
    <mergeCell ref="AX130:BA130"/>
    <mergeCell ref="BB130:BF130"/>
    <mergeCell ref="BG130:BK130"/>
    <mergeCell ref="BB129:BF129"/>
    <mergeCell ref="BG129:BK129"/>
    <mergeCell ref="BL129:BP129"/>
    <mergeCell ref="BQ129:BT129"/>
    <mergeCell ref="BU129:BY129"/>
    <mergeCell ref="A130:C130"/>
    <mergeCell ref="D130:T130"/>
    <mergeCell ref="U130:Y130"/>
    <mergeCell ref="Z130:AD130"/>
    <mergeCell ref="AE130:AH130"/>
    <mergeCell ref="BB132:BF132"/>
    <mergeCell ref="BG132:BK132"/>
    <mergeCell ref="BL132:BP132"/>
    <mergeCell ref="BQ132:BT132"/>
    <mergeCell ref="BU132:BY132"/>
    <mergeCell ref="A133:C133"/>
    <mergeCell ref="D133:T133"/>
    <mergeCell ref="U133:Y133"/>
    <mergeCell ref="Z133:AD133"/>
    <mergeCell ref="AE133:AH133"/>
    <mergeCell ref="BU131:BY131"/>
    <mergeCell ref="A132:C132"/>
    <mergeCell ref="D132:T132"/>
    <mergeCell ref="U132:Y132"/>
    <mergeCell ref="Z132:AD132"/>
    <mergeCell ref="AE132:AH132"/>
    <mergeCell ref="AI132:AM132"/>
    <mergeCell ref="AN132:AR132"/>
    <mergeCell ref="AS132:AW132"/>
    <mergeCell ref="AX132:BA132"/>
    <mergeCell ref="AS131:AW131"/>
    <mergeCell ref="AX131:BA131"/>
    <mergeCell ref="BB131:BF131"/>
    <mergeCell ref="BG131:BK131"/>
    <mergeCell ref="BL131:BP131"/>
    <mergeCell ref="BQ131:BT131"/>
    <mergeCell ref="BU134:BY134"/>
    <mergeCell ref="A135:C135"/>
    <mergeCell ref="D135:T135"/>
    <mergeCell ref="U135:Y135"/>
    <mergeCell ref="Z135:AD135"/>
    <mergeCell ref="AE135:AH135"/>
    <mergeCell ref="AI135:AM135"/>
    <mergeCell ref="AN135:AR135"/>
    <mergeCell ref="AS135:AW135"/>
    <mergeCell ref="AX135:BA135"/>
    <mergeCell ref="AS134:AW134"/>
    <mergeCell ref="AX134:BA134"/>
    <mergeCell ref="BB134:BF134"/>
    <mergeCell ref="BG134:BK134"/>
    <mergeCell ref="BL134:BP134"/>
    <mergeCell ref="BQ134:BT134"/>
    <mergeCell ref="BL133:BP133"/>
    <mergeCell ref="BQ133:BT133"/>
    <mergeCell ref="BU133:BY133"/>
    <mergeCell ref="A134:C134"/>
    <mergeCell ref="D134:T134"/>
    <mergeCell ref="U134:Y134"/>
    <mergeCell ref="Z134:AD134"/>
    <mergeCell ref="AE134:AH134"/>
    <mergeCell ref="AI134:AM134"/>
    <mergeCell ref="AN134:AR134"/>
    <mergeCell ref="AI133:AM133"/>
    <mergeCell ref="AN133:AR133"/>
    <mergeCell ref="AS133:AW133"/>
    <mergeCell ref="AX133:BA133"/>
    <mergeCell ref="BB133:BF133"/>
    <mergeCell ref="BG133:BK133"/>
    <mergeCell ref="BL136:BP136"/>
    <mergeCell ref="BQ136:BT136"/>
    <mergeCell ref="BU136:BY136"/>
    <mergeCell ref="A137:C137"/>
    <mergeCell ref="D137:T137"/>
    <mergeCell ref="U137:Y137"/>
    <mergeCell ref="Z137:AD137"/>
    <mergeCell ref="AE137:AH137"/>
    <mergeCell ref="AI137:AM137"/>
    <mergeCell ref="AN137:AR137"/>
    <mergeCell ref="AI136:AM136"/>
    <mergeCell ref="AN136:AR136"/>
    <mergeCell ref="AS136:AW136"/>
    <mergeCell ref="AX136:BA136"/>
    <mergeCell ref="BB136:BF136"/>
    <mergeCell ref="BG136:BK136"/>
    <mergeCell ref="BB135:BF135"/>
    <mergeCell ref="BG135:BK135"/>
    <mergeCell ref="BL135:BP135"/>
    <mergeCell ref="BQ135:BT135"/>
    <mergeCell ref="BU135:BY135"/>
    <mergeCell ref="A136:C136"/>
    <mergeCell ref="D136:T136"/>
    <mergeCell ref="U136:Y136"/>
    <mergeCell ref="Z136:AD136"/>
    <mergeCell ref="AE136:AH136"/>
    <mergeCell ref="BB138:BF138"/>
    <mergeCell ref="BG138:BK138"/>
    <mergeCell ref="BL138:BP138"/>
    <mergeCell ref="BQ138:BT138"/>
    <mergeCell ref="BU138:BY138"/>
    <mergeCell ref="A139:C139"/>
    <mergeCell ref="D139:T139"/>
    <mergeCell ref="U139:Y139"/>
    <mergeCell ref="Z139:AD139"/>
    <mergeCell ref="AE139:AH139"/>
    <mergeCell ref="BU137:BY137"/>
    <mergeCell ref="A138:C138"/>
    <mergeCell ref="D138:T138"/>
    <mergeCell ref="U138:Y138"/>
    <mergeCell ref="Z138:AD138"/>
    <mergeCell ref="AE138:AH138"/>
    <mergeCell ref="AI138:AM138"/>
    <mergeCell ref="AN138:AR138"/>
    <mergeCell ref="AS138:AW138"/>
    <mergeCell ref="AX138:BA138"/>
    <mergeCell ref="AS137:AW137"/>
    <mergeCell ref="AX137:BA137"/>
    <mergeCell ref="BB137:BF137"/>
    <mergeCell ref="BG137:BK137"/>
    <mergeCell ref="BL137:BP137"/>
    <mergeCell ref="BQ137:BT137"/>
    <mergeCell ref="BU140:BY140"/>
    <mergeCell ref="A141:C141"/>
    <mergeCell ref="D141:T141"/>
    <mergeCell ref="U141:Y141"/>
    <mergeCell ref="Z141:AD141"/>
    <mergeCell ref="AE141:AH141"/>
    <mergeCell ref="AI141:AM141"/>
    <mergeCell ref="AN141:AR141"/>
    <mergeCell ref="AS141:AW141"/>
    <mergeCell ref="AX141:BA141"/>
    <mergeCell ref="AS140:AW140"/>
    <mergeCell ref="AX140:BA140"/>
    <mergeCell ref="BB140:BF140"/>
    <mergeCell ref="BG140:BK140"/>
    <mergeCell ref="BL140:BP140"/>
    <mergeCell ref="BQ140:BT140"/>
    <mergeCell ref="BL139:BP139"/>
    <mergeCell ref="BQ139:BT139"/>
    <mergeCell ref="BU139:BY139"/>
    <mergeCell ref="A140:C140"/>
    <mergeCell ref="D140:T140"/>
    <mergeCell ref="U140:Y140"/>
    <mergeCell ref="Z140:AD140"/>
    <mergeCell ref="AE140:AH140"/>
    <mergeCell ref="AI140:AM140"/>
    <mergeCell ref="AN140:AR140"/>
    <mergeCell ref="AI139:AM139"/>
    <mergeCell ref="AN139:AR139"/>
    <mergeCell ref="AS139:AW139"/>
    <mergeCell ref="AX139:BA139"/>
    <mergeCell ref="BB139:BF139"/>
    <mergeCell ref="BG139:BK139"/>
    <mergeCell ref="BL142:BP142"/>
    <mergeCell ref="BQ142:BT142"/>
    <mergeCell ref="BU142:BY142"/>
    <mergeCell ref="A143:C143"/>
    <mergeCell ref="D143:T143"/>
    <mergeCell ref="U143:Y143"/>
    <mergeCell ref="Z143:AD143"/>
    <mergeCell ref="AE143:AH143"/>
    <mergeCell ref="AI143:AM143"/>
    <mergeCell ref="AN143:AR143"/>
    <mergeCell ref="AI142:AM142"/>
    <mergeCell ref="AN142:AR142"/>
    <mergeCell ref="AS142:AW142"/>
    <mergeCell ref="AX142:BA142"/>
    <mergeCell ref="BB142:BF142"/>
    <mergeCell ref="BG142:BK142"/>
    <mergeCell ref="BB141:BF141"/>
    <mergeCell ref="BG141:BK141"/>
    <mergeCell ref="BL141:BP141"/>
    <mergeCell ref="BQ141:BT141"/>
    <mergeCell ref="BU141:BY141"/>
    <mergeCell ref="A142:C142"/>
    <mergeCell ref="D142:T142"/>
    <mergeCell ref="U142:Y142"/>
    <mergeCell ref="Z142:AD142"/>
    <mergeCell ref="AE142:AH142"/>
    <mergeCell ref="BB144:BF144"/>
    <mergeCell ref="BG144:BK144"/>
    <mergeCell ref="BL144:BP144"/>
    <mergeCell ref="BQ144:BT144"/>
    <mergeCell ref="BU144:BY144"/>
    <mergeCell ref="A145:C145"/>
    <mergeCell ref="D145:T145"/>
    <mergeCell ref="U145:Y145"/>
    <mergeCell ref="Z145:AD145"/>
    <mergeCell ref="AE145:AH145"/>
    <mergeCell ref="BU143:BY143"/>
    <mergeCell ref="A144:C144"/>
    <mergeCell ref="D144:T144"/>
    <mergeCell ref="U144:Y144"/>
    <mergeCell ref="Z144:AD144"/>
    <mergeCell ref="AE144:AH144"/>
    <mergeCell ref="AI144:AM144"/>
    <mergeCell ref="AN144:AR144"/>
    <mergeCell ref="AS144:AW144"/>
    <mergeCell ref="AX144:BA144"/>
    <mergeCell ref="AS143:AW143"/>
    <mergeCell ref="AX143:BA143"/>
    <mergeCell ref="BB143:BF143"/>
    <mergeCell ref="BG143:BK143"/>
    <mergeCell ref="BL143:BP143"/>
    <mergeCell ref="BQ143:BT143"/>
    <mergeCell ref="A154:C154"/>
    <mergeCell ref="D154:T154"/>
    <mergeCell ref="U154:Y154"/>
    <mergeCell ref="Z154:AD154"/>
    <mergeCell ref="AE154:AI154"/>
    <mergeCell ref="AJ154:AN154"/>
    <mergeCell ref="AO154:AS154"/>
    <mergeCell ref="AT154:AX154"/>
    <mergeCell ref="AY154:BC154"/>
    <mergeCell ref="BL145:BP145"/>
    <mergeCell ref="BQ145:BT145"/>
    <mergeCell ref="BU145:BY145"/>
    <mergeCell ref="AI145:AM145"/>
    <mergeCell ref="AN145:AR145"/>
    <mergeCell ref="AS145:AW145"/>
    <mergeCell ref="AX145:BA145"/>
    <mergeCell ref="BB145:BF145"/>
    <mergeCell ref="BG145:BK145"/>
    <mergeCell ref="AO153:AS153"/>
    <mergeCell ref="AT153:AX153"/>
    <mergeCell ref="AY153:BC153"/>
    <mergeCell ref="BD153:BH153"/>
    <mergeCell ref="AE150:AI150"/>
    <mergeCell ref="AJ150:AN150"/>
    <mergeCell ref="AO150:AS150"/>
    <mergeCell ref="AT150:AX150"/>
    <mergeCell ref="AY150:BC150"/>
    <mergeCell ref="BD150:BH150"/>
    <mergeCell ref="BD156:BH156"/>
    <mergeCell ref="A157:C157"/>
    <mergeCell ref="D157:T157"/>
    <mergeCell ref="U157:Y157"/>
    <mergeCell ref="Z157:AD157"/>
    <mergeCell ref="AE157:AI157"/>
    <mergeCell ref="AJ157:AN157"/>
    <mergeCell ref="AO157:AS157"/>
    <mergeCell ref="AT157:AX157"/>
    <mergeCell ref="AY157:BC157"/>
    <mergeCell ref="BD155:BH155"/>
    <mergeCell ref="A156:C156"/>
    <mergeCell ref="D156:T156"/>
    <mergeCell ref="U156:Y156"/>
    <mergeCell ref="Z156:AD156"/>
    <mergeCell ref="AE156:AI156"/>
    <mergeCell ref="AJ156:AN156"/>
    <mergeCell ref="AO156:AS156"/>
    <mergeCell ref="AT156:AX156"/>
    <mergeCell ref="AY156:BC156"/>
    <mergeCell ref="Z155:AD155"/>
    <mergeCell ref="AE155:AI155"/>
    <mergeCell ref="AJ155:AN155"/>
    <mergeCell ref="AO155:AS155"/>
    <mergeCell ref="AT155:AX155"/>
    <mergeCell ref="AY155:BC155"/>
    <mergeCell ref="BD158:BH158"/>
    <mergeCell ref="A159:C159"/>
    <mergeCell ref="D159:T159"/>
    <mergeCell ref="U159:Y159"/>
    <mergeCell ref="Z159:AD159"/>
    <mergeCell ref="AE159:AI159"/>
    <mergeCell ref="AJ159:AN159"/>
    <mergeCell ref="AO159:AS159"/>
    <mergeCell ref="AT159:AX159"/>
    <mergeCell ref="AY159:BC159"/>
    <mergeCell ref="BD157:BH157"/>
    <mergeCell ref="A158:C158"/>
    <mergeCell ref="D158:T158"/>
    <mergeCell ref="U158:Y158"/>
    <mergeCell ref="Z158:AD158"/>
    <mergeCell ref="AE158:AI158"/>
    <mergeCell ref="AJ158:AN158"/>
    <mergeCell ref="AO158:AS158"/>
    <mergeCell ref="AT158:AX158"/>
    <mergeCell ref="AY158:BC158"/>
    <mergeCell ref="BD160:BH160"/>
    <mergeCell ref="A161:C161"/>
    <mergeCell ref="D161:T161"/>
    <mergeCell ref="U161:Y161"/>
    <mergeCell ref="Z161:AD161"/>
    <mergeCell ref="AE161:AI161"/>
    <mergeCell ref="AJ161:AN161"/>
    <mergeCell ref="AO161:AS161"/>
    <mergeCell ref="AT161:AX161"/>
    <mergeCell ref="AY161:BC161"/>
    <mergeCell ref="BD159:BH159"/>
    <mergeCell ref="A160:C160"/>
    <mergeCell ref="D160:T160"/>
    <mergeCell ref="U160:Y160"/>
    <mergeCell ref="Z160:AD160"/>
    <mergeCell ref="AE160:AI160"/>
    <mergeCell ref="AJ160:AN160"/>
    <mergeCell ref="AO160:AS160"/>
    <mergeCell ref="AT160:AX160"/>
    <mergeCell ref="AY160:BC160"/>
    <mergeCell ref="BD162:BH162"/>
    <mergeCell ref="A163:C163"/>
    <mergeCell ref="D163:T163"/>
    <mergeCell ref="U163:Y163"/>
    <mergeCell ref="Z163:AD163"/>
    <mergeCell ref="AE163:AI163"/>
    <mergeCell ref="AJ163:AN163"/>
    <mergeCell ref="AO163:AS163"/>
    <mergeCell ref="AT163:AX163"/>
    <mergeCell ref="AY163:BC163"/>
    <mergeCell ref="BD161:BH161"/>
    <mergeCell ref="A162:C162"/>
    <mergeCell ref="D162:T162"/>
    <mergeCell ref="U162:Y162"/>
    <mergeCell ref="Z162:AD162"/>
    <mergeCell ref="AE162:AI162"/>
    <mergeCell ref="AJ162:AN162"/>
    <mergeCell ref="AO162:AS162"/>
    <mergeCell ref="AT162:AX162"/>
    <mergeCell ref="AY162:BC162"/>
    <mergeCell ref="BD164:BH164"/>
    <mergeCell ref="A165:C165"/>
    <mergeCell ref="D165:T165"/>
    <mergeCell ref="U165:Y165"/>
    <mergeCell ref="Z165:AD165"/>
    <mergeCell ref="AE165:AI165"/>
    <mergeCell ref="AJ165:AN165"/>
    <mergeCell ref="AO165:AS165"/>
    <mergeCell ref="AT165:AX165"/>
    <mergeCell ref="AY165:BC165"/>
    <mergeCell ref="BD163:BH163"/>
    <mergeCell ref="A164:C164"/>
    <mergeCell ref="D164:T164"/>
    <mergeCell ref="U164:Y164"/>
    <mergeCell ref="Z164:AD164"/>
    <mergeCell ref="AE164:AI164"/>
    <mergeCell ref="AJ164:AN164"/>
    <mergeCell ref="AO164:AS164"/>
    <mergeCell ref="AT164:AX164"/>
    <mergeCell ref="AY164:BC164"/>
    <mergeCell ref="BD166:BH166"/>
    <mergeCell ref="A167:C167"/>
    <mergeCell ref="D167:T167"/>
    <mergeCell ref="U167:Y167"/>
    <mergeCell ref="Z167:AD167"/>
    <mergeCell ref="AE167:AI167"/>
    <mergeCell ref="AJ167:AN167"/>
    <mergeCell ref="AO167:AS167"/>
    <mergeCell ref="AT167:AX167"/>
    <mergeCell ref="AY167:BC167"/>
    <mergeCell ref="BD165:BH165"/>
    <mergeCell ref="A166:C166"/>
    <mergeCell ref="D166:T166"/>
    <mergeCell ref="U166:Y166"/>
    <mergeCell ref="Z166:AD166"/>
    <mergeCell ref="AE166:AI166"/>
    <mergeCell ref="AJ166:AN166"/>
    <mergeCell ref="AO166:AS166"/>
    <mergeCell ref="AT166:AX166"/>
    <mergeCell ref="AY166:BC166"/>
    <mergeCell ref="BD168:BH168"/>
    <mergeCell ref="A169:C169"/>
    <mergeCell ref="D169:T169"/>
    <mergeCell ref="U169:Y169"/>
    <mergeCell ref="Z169:AD169"/>
    <mergeCell ref="AE169:AI169"/>
    <mergeCell ref="AJ169:AN169"/>
    <mergeCell ref="AO169:AS169"/>
    <mergeCell ref="AT169:AX169"/>
    <mergeCell ref="AY169:BC169"/>
    <mergeCell ref="BD167:BH167"/>
    <mergeCell ref="A168:C168"/>
    <mergeCell ref="D168:T168"/>
    <mergeCell ref="U168:Y168"/>
    <mergeCell ref="Z168:AD168"/>
    <mergeCell ref="AE168:AI168"/>
    <mergeCell ref="AJ168:AN168"/>
    <mergeCell ref="AO168:AS168"/>
    <mergeCell ref="AT168:AX168"/>
    <mergeCell ref="AY168:BC168"/>
    <mergeCell ref="BD170:BH170"/>
    <mergeCell ref="A171:C171"/>
    <mergeCell ref="D171:T171"/>
    <mergeCell ref="U171:Y171"/>
    <mergeCell ref="Z171:AD171"/>
    <mergeCell ref="AE171:AI171"/>
    <mergeCell ref="AJ171:AN171"/>
    <mergeCell ref="AO171:AS171"/>
    <mergeCell ref="AT171:AX171"/>
    <mergeCell ref="AY171:BC171"/>
    <mergeCell ref="BD169:BH169"/>
    <mergeCell ref="A170:C170"/>
    <mergeCell ref="D170:T170"/>
    <mergeCell ref="U170:Y170"/>
    <mergeCell ref="Z170:AD170"/>
    <mergeCell ref="AE170:AI170"/>
    <mergeCell ref="AJ170:AN170"/>
    <mergeCell ref="AO170:AS170"/>
    <mergeCell ref="AT170:AX170"/>
    <mergeCell ref="AY170:BC170"/>
    <mergeCell ref="BD172:BH172"/>
    <mergeCell ref="A173:C173"/>
    <mergeCell ref="D173:T173"/>
    <mergeCell ref="U173:Y173"/>
    <mergeCell ref="Z173:AD173"/>
    <mergeCell ref="AE173:AI173"/>
    <mergeCell ref="AJ173:AN173"/>
    <mergeCell ref="AO173:AS173"/>
    <mergeCell ref="AT173:AX173"/>
    <mergeCell ref="AY173:BC173"/>
    <mergeCell ref="BD171:BH171"/>
    <mergeCell ref="A172:C172"/>
    <mergeCell ref="D172:T172"/>
    <mergeCell ref="U172:Y172"/>
    <mergeCell ref="Z172:AD172"/>
    <mergeCell ref="AE172:AI172"/>
    <mergeCell ref="AJ172:AN172"/>
    <mergeCell ref="AO172:AS172"/>
    <mergeCell ref="AT172:AX172"/>
    <mergeCell ref="AY172:BC172"/>
    <mergeCell ref="BD174:BH174"/>
    <mergeCell ref="A175:C175"/>
    <mergeCell ref="D175:T175"/>
    <mergeCell ref="U175:Y175"/>
    <mergeCell ref="Z175:AD175"/>
    <mergeCell ref="AE175:AI175"/>
    <mergeCell ref="AJ175:AN175"/>
    <mergeCell ref="AO175:AS175"/>
    <mergeCell ref="AT175:AX175"/>
    <mergeCell ref="AY175:BC175"/>
    <mergeCell ref="BD173:BH173"/>
    <mergeCell ref="A174:C174"/>
    <mergeCell ref="D174:T174"/>
    <mergeCell ref="U174:Y174"/>
    <mergeCell ref="Z174:AD174"/>
    <mergeCell ref="AE174:AI174"/>
    <mergeCell ref="AJ174:AN174"/>
    <mergeCell ref="AO174:AS174"/>
    <mergeCell ref="AT174:AX174"/>
    <mergeCell ref="AY174:BC174"/>
    <mergeCell ref="BD176:BH176"/>
    <mergeCell ref="A177:C177"/>
    <mergeCell ref="D177:T177"/>
    <mergeCell ref="U177:Y177"/>
    <mergeCell ref="Z177:AD177"/>
    <mergeCell ref="AE177:AI177"/>
    <mergeCell ref="AJ177:AN177"/>
    <mergeCell ref="AO177:AS177"/>
    <mergeCell ref="AT177:AX177"/>
    <mergeCell ref="AY177:BC177"/>
    <mergeCell ref="BD175:BH175"/>
    <mergeCell ref="A176:C176"/>
    <mergeCell ref="D176:T176"/>
    <mergeCell ref="U176:Y176"/>
    <mergeCell ref="Z176:AD176"/>
    <mergeCell ref="AE176:AI176"/>
    <mergeCell ref="AJ176:AN176"/>
    <mergeCell ref="AO176:AS176"/>
    <mergeCell ref="AT176:AX176"/>
    <mergeCell ref="AY176:BC176"/>
    <mergeCell ref="BD178:BH178"/>
    <mergeCell ref="A179:C179"/>
    <mergeCell ref="D179:T179"/>
    <mergeCell ref="U179:Y179"/>
    <mergeCell ref="Z179:AD179"/>
    <mergeCell ref="AE179:AI179"/>
    <mergeCell ref="AJ179:AN179"/>
    <mergeCell ref="AO179:AS179"/>
    <mergeCell ref="AT179:AX179"/>
    <mergeCell ref="AY179:BC179"/>
    <mergeCell ref="BD177:BH177"/>
    <mergeCell ref="A178:C178"/>
    <mergeCell ref="D178:T178"/>
    <mergeCell ref="U178:Y178"/>
    <mergeCell ref="Z178:AD178"/>
    <mergeCell ref="AE178:AI178"/>
    <mergeCell ref="AJ178:AN178"/>
    <mergeCell ref="AO178:AS178"/>
    <mergeCell ref="AT178:AX178"/>
    <mergeCell ref="AY178:BC178"/>
    <mergeCell ref="BD180:BH180"/>
    <mergeCell ref="A181:C181"/>
    <mergeCell ref="D181:T181"/>
    <mergeCell ref="U181:Y181"/>
    <mergeCell ref="Z181:AD181"/>
    <mergeCell ref="AE181:AI181"/>
    <mergeCell ref="AJ181:AN181"/>
    <mergeCell ref="AO181:AS181"/>
    <mergeCell ref="AT181:AX181"/>
    <mergeCell ref="AY181:BC181"/>
    <mergeCell ref="BD179:BH179"/>
    <mergeCell ref="A180:C180"/>
    <mergeCell ref="D180:T180"/>
    <mergeCell ref="U180:Y180"/>
    <mergeCell ref="Z180:AD180"/>
    <mergeCell ref="AE180:AI180"/>
    <mergeCell ref="AJ180:AN180"/>
    <mergeCell ref="AO180:AS180"/>
    <mergeCell ref="AT180:AX180"/>
    <mergeCell ref="AY180:BC180"/>
    <mergeCell ref="BD182:BH182"/>
    <mergeCell ref="A183:C183"/>
    <mergeCell ref="D183:T183"/>
    <mergeCell ref="U183:Y183"/>
    <mergeCell ref="Z183:AD183"/>
    <mergeCell ref="AE183:AI183"/>
    <mergeCell ref="AJ183:AN183"/>
    <mergeCell ref="AO183:AS183"/>
    <mergeCell ref="AT183:AX183"/>
    <mergeCell ref="AY183:BC183"/>
    <mergeCell ref="BD181:BH181"/>
    <mergeCell ref="A182:C182"/>
    <mergeCell ref="D182:T182"/>
    <mergeCell ref="U182:Y182"/>
    <mergeCell ref="Z182:AD182"/>
    <mergeCell ref="AE182:AI182"/>
    <mergeCell ref="AJ182:AN182"/>
    <mergeCell ref="AO182:AS182"/>
    <mergeCell ref="AT182:AX182"/>
    <mergeCell ref="AY182:BC182"/>
    <mergeCell ref="BD184:BH184"/>
    <mergeCell ref="A185:C185"/>
    <mergeCell ref="D185:T185"/>
    <mergeCell ref="U185:Y185"/>
    <mergeCell ref="Z185:AD185"/>
    <mergeCell ref="AE185:AI185"/>
    <mergeCell ref="AJ185:AN185"/>
    <mergeCell ref="AO185:AS185"/>
    <mergeCell ref="AT185:AX185"/>
    <mergeCell ref="AY185:BC185"/>
    <mergeCell ref="BD183:BH183"/>
    <mergeCell ref="A184:C184"/>
    <mergeCell ref="D184:T184"/>
    <mergeCell ref="U184:Y184"/>
    <mergeCell ref="Z184:AD184"/>
    <mergeCell ref="AE184:AI184"/>
    <mergeCell ref="AJ184:AN184"/>
    <mergeCell ref="AO184:AS184"/>
    <mergeCell ref="AT184:AX184"/>
    <mergeCell ref="AY184:BC184"/>
    <mergeCell ref="BD186:BH186"/>
    <mergeCell ref="A187:C187"/>
    <mergeCell ref="D187:T187"/>
    <mergeCell ref="U187:Y187"/>
    <mergeCell ref="Z187:AD187"/>
    <mergeCell ref="AE187:AI187"/>
    <mergeCell ref="AJ187:AN187"/>
    <mergeCell ref="AO187:AS187"/>
    <mergeCell ref="AT187:AX187"/>
    <mergeCell ref="AY187:BC187"/>
    <mergeCell ref="BD185:BH185"/>
    <mergeCell ref="A186:C186"/>
    <mergeCell ref="D186:T186"/>
    <mergeCell ref="U186:Y186"/>
    <mergeCell ref="Z186:AD186"/>
    <mergeCell ref="AE186:AI186"/>
    <mergeCell ref="AJ186:AN186"/>
    <mergeCell ref="AO186:AS186"/>
    <mergeCell ref="AT186:AX186"/>
    <mergeCell ref="AY186:BC186"/>
    <mergeCell ref="BD188:BH188"/>
    <mergeCell ref="A189:C189"/>
    <mergeCell ref="D189:T189"/>
    <mergeCell ref="U189:Y189"/>
    <mergeCell ref="Z189:AD189"/>
    <mergeCell ref="AE189:AI189"/>
    <mergeCell ref="AJ189:AN189"/>
    <mergeCell ref="AO189:AS189"/>
    <mergeCell ref="AT189:AX189"/>
    <mergeCell ref="AY189:BC189"/>
    <mergeCell ref="BD187:BH187"/>
    <mergeCell ref="A188:C188"/>
    <mergeCell ref="D188:T188"/>
    <mergeCell ref="U188:Y188"/>
    <mergeCell ref="Z188:AD188"/>
    <mergeCell ref="AE188:AI188"/>
    <mergeCell ref="AJ188:AN188"/>
    <mergeCell ref="AO188:AS188"/>
    <mergeCell ref="AT188:AX188"/>
    <mergeCell ref="AY188:BC188"/>
    <mergeCell ref="BD190:BH190"/>
    <mergeCell ref="A191:C191"/>
    <mergeCell ref="D191:T191"/>
    <mergeCell ref="U191:Y191"/>
    <mergeCell ref="Z191:AD191"/>
    <mergeCell ref="AE191:AI191"/>
    <mergeCell ref="AJ191:AN191"/>
    <mergeCell ref="AO191:AS191"/>
    <mergeCell ref="AT191:AX191"/>
    <mergeCell ref="AY191:BC191"/>
    <mergeCell ref="BD189:BH189"/>
    <mergeCell ref="A190:C190"/>
    <mergeCell ref="D190:T190"/>
    <mergeCell ref="U190:Y190"/>
    <mergeCell ref="Z190:AD190"/>
    <mergeCell ref="AE190:AI190"/>
    <mergeCell ref="AJ190:AN190"/>
    <mergeCell ref="AO190:AS190"/>
    <mergeCell ref="AT190:AX190"/>
    <mergeCell ref="AY190:BC190"/>
    <mergeCell ref="BD192:BH192"/>
    <mergeCell ref="A193:C193"/>
    <mergeCell ref="D193:T193"/>
    <mergeCell ref="U193:Y193"/>
    <mergeCell ref="Z193:AD193"/>
    <mergeCell ref="AE193:AI193"/>
    <mergeCell ref="AJ193:AN193"/>
    <mergeCell ref="AO193:AS193"/>
    <mergeCell ref="AT193:AX193"/>
    <mergeCell ref="AY193:BC193"/>
    <mergeCell ref="BD191:BH191"/>
    <mergeCell ref="A192:C192"/>
    <mergeCell ref="D192:T192"/>
    <mergeCell ref="U192:Y192"/>
    <mergeCell ref="Z192:AD192"/>
    <mergeCell ref="AE192:AI192"/>
    <mergeCell ref="AJ192:AN192"/>
    <mergeCell ref="AO192:AS192"/>
    <mergeCell ref="AT192:AX192"/>
    <mergeCell ref="AY192:BC192"/>
    <mergeCell ref="BD194:BH194"/>
    <mergeCell ref="A195:C195"/>
    <mergeCell ref="D195:T195"/>
    <mergeCell ref="U195:Y195"/>
    <mergeCell ref="Z195:AD195"/>
    <mergeCell ref="AE195:AI195"/>
    <mergeCell ref="AJ195:AN195"/>
    <mergeCell ref="AO195:AS195"/>
    <mergeCell ref="AT195:AX195"/>
    <mergeCell ref="AY195:BC195"/>
    <mergeCell ref="BD193:BH193"/>
    <mergeCell ref="A194:C194"/>
    <mergeCell ref="D194:T194"/>
    <mergeCell ref="U194:Y194"/>
    <mergeCell ref="Z194:AD194"/>
    <mergeCell ref="AE194:AI194"/>
    <mergeCell ref="AJ194:AN194"/>
    <mergeCell ref="AO194:AS194"/>
    <mergeCell ref="AT194:AX194"/>
    <mergeCell ref="AY194:BC194"/>
    <mergeCell ref="BD196:BH196"/>
    <mergeCell ref="A197:C197"/>
    <mergeCell ref="D197:T197"/>
    <mergeCell ref="U197:Y197"/>
    <mergeCell ref="Z197:AD197"/>
    <mergeCell ref="AE197:AI197"/>
    <mergeCell ref="AJ197:AN197"/>
    <mergeCell ref="AO197:AS197"/>
    <mergeCell ref="AT197:AX197"/>
    <mergeCell ref="AY197:BC197"/>
    <mergeCell ref="BD195:BH195"/>
    <mergeCell ref="A196:C196"/>
    <mergeCell ref="D196:T196"/>
    <mergeCell ref="U196:Y196"/>
    <mergeCell ref="Z196:AD196"/>
    <mergeCell ref="AE196:AI196"/>
    <mergeCell ref="AJ196:AN196"/>
    <mergeCell ref="AO196:AS196"/>
    <mergeCell ref="AT196:AX196"/>
    <mergeCell ref="AY196:BC196"/>
    <mergeCell ref="BN213:BR213"/>
    <mergeCell ref="A213:T213"/>
    <mergeCell ref="U213:Y213"/>
    <mergeCell ref="Z213:AD213"/>
    <mergeCell ref="AE213:AI213"/>
    <mergeCell ref="AJ213:AN213"/>
    <mergeCell ref="AO213:AS213"/>
    <mergeCell ref="BD198:BH198"/>
    <mergeCell ref="BD197:BH197"/>
    <mergeCell ref="A198:C198"/>
    <mergeCell ref="D198:T198"/>
    <mergeCell ref="U198:Y198"/>
    <mergeCell ref="Z198:AD198"/>
    <mergeCell ref="AE198:AI198"/>
    <mergeCell ref="AJ198:AN198"/>
    <mergeCell ref="AO198:AS198"/>
    <mergeCell ref="AT198:AX198"/>
    <mergeCell ref="AY198:BC198"/>
    <mergeCell ref="AT212:AX212"/>
    <mergeCell ref="AY212:BC212"/>
    <mergeCell ref="BD212:BH212"/>
    <mergeCell ref="BI212:BM212"/>
    <mergeCell ref="BN212:BR212"/>
    <mergeCell ref="AT210:AX210"/>
    <mergeCell ref="AY210:BC210"/>
    <mergeCell ref="BD210:BH210"/>
    <mergeCell ref="BI210:BM210"/>
    <mergeCell ref="BN210:BR210"/>
    <mergeCell ref="A210:T210"/>
    <mergeCell ref="U210:Y210"/>
    <mergeCell ref="Z210:AD210"/>
    <mergeCell ref="AE210:AI210"/>
    <mergeCell ref="AP234:AT234"/>
    <mergeCell ref="AU234:AY234"/>
    <mergeCell ref="AZ234:BD234"/>
    <mergeCell ref="BE234:BI234"/>
    <mergeCell ref="BJ234:BN234"/>
    <mergeCell ref="BO234:BS234"/>
    <mergeCell ref="A234:F234"/>
    <mergeCell ref="G234:S234"/>
    <mergeCell ref="T234:Z234"/>
    <mergeCell ref="AA234:AE234"/>
    <mergeCell ref="AF234:AJ234"/>
    <mergeCell ref="AK234:AO234"/>
    <mergeCell ref="BA223:BC223"/>
    <mergeCell ref="BD223:BF223"/>
    <mergeCell ref="BG223:BI223"/>
    <mergeCell ref="BJ223:BL223"/>
    <mergeCell ref="A223:C223"/>
    <mergeCell ref="D223:V223"/>
    <mergeCell ref="W223:Y223"/>
    <mergeCell ref="Z223:AB223"/>
    <mergeCell ref="AC223:AE223"/>
    <mergeCell ref="AF223:AH223"/>
    <mergeCell ref="AI223:AK223"/>
    <mergeCell ref="AL223:AN223"/>
    <mergeCell ref="AP233:AT233"/>
    <mergeCell ref="AU233:AY233"/>
    <mergeCell ref="AZ233:BD233"/>
    <mergeCell ref="BE233:BI233"/>
    <mergeCell ref="BJ233:BN233"/>
    <mergeCell ref="BO233:BS233"/>
    <mergeCell ref="A233:F233"/>
    <mergeCell ref="G233:S233"/>
    <mergeCell ref="BG268:BL268"/>
    <mergeCell ref="Z268:AD268"/>
    <mergeCell ref="AE268:AJ268"/>
    <mergeCell ref="AK268:AP268"/>
    <mergeCell ref="AQ268:AV268"/>
    <mergeCell ref="AW268:BA268"/>
    <mergeCell ref="BB268:BF268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7:BF267"/>
    <mergeCell ref="AP243:AT243"/>
    <mergeCell ref="AU243:AY243"/>
    <mergeCell ref="AZ243:BD243"/>
    <mergeCell ref="A243:F243"/>
    <mergeCell ref="G243:S243"/>
    <mergeCell ref="T243:Z243"/>
    <mergeCell ref="AA243:AE243"/>
    <mergeCell ref="AF243:AJ243"/>
    <mergeCell ref="AK243:AO243"/>
    <mergeCell ref="AK266:AP266"/>
    <mergeCell ref="AQ266:AV266"/>
    <mergeCell ref="AW266:BA266"/>
    <mergeCell ref="BB266:BF266"/>
    <mergeCell ref="BG266:BL266"/>
    <mergeCell ref="AQ262:AV263"/>
    <mergeCell ref="AW262:BF262"/>
    <mergeCell ref="AO279:AS279"/>
    <mergeCell ref="AT279:AW279"/>
    <mergeCell ref="AX279:BB279"/>
    <mergeCell ref="BC279:BG279"/>
    <mergeCell ref="BH279:BL279"/>
    <mergeCell ref="AX278:BB278"/>
    <mergeCell ref="BC278:BG278"/>
    <mergeCell ref="BH278:BL278"/>
    <mergeCell ref="A279:F279"/>
    <mergeCell ref="G279:P279"/>
    <mergeCell ref="Q279:U279"/>
    <mergeCell ref="V279:Y279"/>
    <mergeCell ref="Z279:AD279"/>
    <mergeCell ref="AE279:AI279"/>
    <mergeCell ref="AJ279:AN279"/>
    <mergeCell ref="A278:F278"/>
    <mergeCell ref="G278:P278"/>
    <mergeCell ref="Q278:U278"/>
    <mergeCell ref="V278:Y278"/>
    <mergeCell ref="Z278:AD278"/>
    <mergeCell ref="AE278:AI278"/>
    <mergeCell ref="AJ278:AN278"/>
    <mergeCell ref="AO278:AS278"/>
    <mergeCell ref="AT278:AW278"/>
  </mergeCells>
  <conditionalFormatting sqref="A100:A145 A153:A198 A222:A223">
    <cfRule type="cellIs" dxfId="1" priority="3" stopIfTrue="1" operator="equal">
      <formula>A99</formula>
    </cfRule>
  </conditionalFormatting>
  <conditionalFormatting sqref="A199">
    <cfRule type="cellIs" dxfId="0" priority="5" stopIfTrue="1" operator="equal">
      <formula>A153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КПК3116030</vt:lpstr>
      <vt:lpstr>'Додаток2 КПК3116030'!Область_печати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2023-12-22T18:33:20Z</cp:lastPrinted>
  <dcterms:created xsi:type="dcterms:W3CDTF">2016-07-02T12:27:50Z</dcterms:created>
  <dcterms:modified xsi:type="dcterms:W3CDTF">2023-12-22T18:37:20Z</dcterms:modified>
</cp:coreProperties>
</file>