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Finviddil-PC43\AppData\Local\Microsoft\Windows\INetCache\Content.MSO\"/>
    </mc:Choice>
  </mc:AlternateContent>
  <xr:revisionPtr revIDLastSave="0" documentId="8_{195AE5E0-004F-4BB1-9CA0-CCE4806EB41A}" xr6:coauthVersionLast="47" xr6:coauthVersionMax="47" xr10:uidLastSave="{00000000-0000-0000-0000-000000000000}"/>
  <bookViews>
    <workbookView xWindow="-120" yWindow="-120" windowWidth="29040" windowHeight="15840" xr2:uid="{7ADF87C9-81A0-4CC5-BAB4-356415513803}"/>
  </bookViews>
  <sheets>
    <sheet name="КПК3710160" sheetId="3" r:id="rId1"/>
    <sheet name="Лист1" sheetId="5" r:id="rId2"/>
  </sheets>
  <definedNames>
    <definedName name="_xlnm.Print_Area" localSheetId="0">КПК3710160!$A$1:$BM$120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100" i="3" l="1"/>
  <c r="AW100" i="3"/>
  <c r="AO100" i="3"/>
  <c r="BE102" i="3"/>
  <c r="AO71" i="3"/>
  <c r="AC53" i="3"/>
  <c r="AC50" i="3"/>
  <c r="BE89" i="3"/>
  <c r="BE90" i="3"/>
  <c r="BE91" i="3"/>
  <c r="BE92" i="3"/>
  <c r="BE93" i="3"/>
  <c r="BE94" i="3"/>
  <c r="BE95" i="3"/>
  <c r="BE96" i="3"/>
  <c r="BE79" i="3"/>
  <c r="BE78" i="3"/>
  <c r="BE81" i="3"/>
  <c r="BE82" i="3"/>
  <c r="BE83" i="3"/>
  <c r="BE84" i="3"/>
  <c r="BE85" i="3"/>
  <c r="BE80" i="3"/>
  <c r="BE77" i="3"/>
  <c r="BE76" i="3"/>
  <c r="BE74" i="3"/>
  <c r="BE73" i="3"/>
  <c r="BE72" i="3"/>
  <c r="BE71" i="3"/>
  <c r="AS51" i="3"/>
  <c r="BE70" i="3"/>
  <c r="BE104" i="3"/>
  <c r="BE106" i="3"/>
  <c r="AK53" i="3"/>
  <c r="AS50" i="3"/>
  <c r="AS52" i="3"/>
  <c r="AS53" i="3"/>
  <c r="BE67" i="3"/>
  <c r="BE88" i="3"/>
  <c r="BE69" i="3"/>
  <c r="E9" i="5"/>
  <c r="E4" i="5"/>
  <c r="AR61" i="3"/>
</calcChain>
</file>

<file path=xl/sharedStrings.xml><?xml version="1.0" encoding="utf-8"?>
<sst xmlns="http://schemas.openxmlformats.org/spreadsheetml/2006/main" count="231" uniqueCount="149">
  <si>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</si>
  <si>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</si>
  <si>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</si>
  <si>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</si>
  <si>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</si>
  <si>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</si>
  <si>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</si>
  <si>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</si>
  <si>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</si>
  <si>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</si>
  <si>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</si>
  <si>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</si>
  <si>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</si>
  <si>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</si>
  <si>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</si>
  <si>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</si>
  <si>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</si>
  <si>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</si>
  <si>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</si>
  <si>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</si>
  <si>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</si>
  <si>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</si>
  <si>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</si>
  <si>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</si>
  <si>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</si>
  <si>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</si>
  <si>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</si>
  <si>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</si>
  <si>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</si>
  <si>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</si>
  <si>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</si>
  <si>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</si>
  <si>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</si>
  <si>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</si>
  <si>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</si>
  <si>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</si>
  <si>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</si>
  <si>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</si>
  <si>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</si>
  <si>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</si>
  <si>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</si>
  <si>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</si>
  <si>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</si>
  <si>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</si>
  <si>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</si>
  <si>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(Назва місцевого фінансового органу)</t>
  </si>
  <si>
    <t>s4.6</t>
  </si>
  <si>
    <t>p4.6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</si>
  <si>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</si>
  <si>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</si>
  <si>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</si>
  <si>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</si>
  <si>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</si>
  <si>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</si>
  <si>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</si>
  <si>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</si>
  <si>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</si>
  <si>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</si>
  <si>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</si>
  <si>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</si>
  <si>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</si>
  <si>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здійснення наданих законодавством повноважень у сфері фінансів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</si>
  <si>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</si>
  <si>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</si>
  <si>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</si>
  <si>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</si>
  <si>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</si>
  <si>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</si>
  <si>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грн.</t>
  </si>
  <si>
    <t>кошторис</t>
  </si>
  <si>
    <t>Продукту</t>
  </si>
  <si>
    <t>кількість отриманих листів, необхідних до виконання інформацій, звернень (вхідна кореспонденція)</t>
  </si>
  <si>
    <t>кількість прийнятих до виконання нормативно-правових актів: рішень міської ради, рішень виконкому, розпоряджень міського голови</t>
  </si>
  <si>
    <t>журнал реєстрації</t>
  </si>
  <si>
    <t>кількість підготовлених відповідей на листи, доручення вищестоящих органів, установ і організацій (вихідна кореспонденція)</t>
  </si>
  <si>
    <t>кількість складених звітів по апарату управління</t>
  </si>
  <si>
    <t>реєстр звітів</t>
  </si>
  <si>
    <t>реєстр висновків</t>
  </si>
  <si>
    <t>кількість перевірених та включених в проект міського бюджету бюджетних запитів</t>
  </si>
  <si>
    <t>бюджетні запити</t>
  </si>
  <si>
    <t>кількість підготовлених проектів розпоряджень міського голови, рішень виконкому та сесій міської ради</t>
  </si>
  <si>
    <t>кількість перевірених паспортів бюджетних програм</t>
  </si>
  <si>
    <t>паспорти БП</t>
  </si>
  <si>
    <t>реєстр, довідки перевірок</t>
  </si>
  <si>
    <t>кількість підготовлених розпоряджень на фінансування, довідок змін до міського бюджету, юридичних та фінансових зобов"язань, платіжних доручень</t>
  </si>
  <si>
    <t>розрахунково</t>
  </si>
  <si>
    <t>Ефективності</t>
  </si>
  <si>
    <t>витрати на утримання одної штатної одиниці</t>
  </si>
  <si>
    <t>кількість підготовлених розпоряджень на фінансування, довідок змін до міського бюджету, зобов"язань та платіжних доручень на одного працівника</t>
  </si>
  <si>
    <t>ІАС "Місцеві бюджети", "Фіндокументи"</t>
  </si>
  <si>
    <t>Якості</t>
  </si>
  <si>
    <t>відсоток прийнятих рішень в загальній кількості підготовлених проектів</t>
  </si>
  <si>
    <t>відс.</t>
  </si>
  <si>
    <t>відсоток вчасно виконаних доручень, листів, інформацій, звітів у їх загальній кількості</t>
  </si>
  <si>
    <t>3700000</t>
  </si>
  <si>
    <t>0953000000</t>
  </si>
  <si>
    <t>гривень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</si>
  <si>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</si>
  <si>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</si>
  <si>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</si>
  <si>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</si>
  <si>
    <t>Наказ</t>
  </si>
  <si>
    <r>
      <t xml:space="preserve">4. </t>
    </r>
    <r>
      <rPr>
        <b/>
        <sz val="11"/>
        <rFont val="Times New Roman"/>
        <family val="1"/>
        <charset val="204"/>
      </rPr>
      <t>Обсяг бюджетних призначень/бюджетних асигнувань</t>
    </r>
  </si>
  <si>
    <t xml:space="preserve"> Здійснення наданих законодавством повноважень у сфері фінансів</t>
  </si>
  <si>
    <t>І.</t>
  </si>
  <si>
    <t>Здійснення наданих законодавством повноважень у сфері фінансів</t>
  </si>
  <si>
    <t>ІІ.</t>
  </si>
  <si>
    <t>Управління фінансів і внутрішнього аудиту Коломийської міської ради</t>
  </si>
  <si>
    <t>Здійснення наданих законодавством повноважень у сфері фінансів і внутрішнього аудиту</t>
  </si>
  <si>
    <t>Управління фінансів  і внутрішнього аудиту Коломийської міської ради</t>
  </si>
  <si>
    <t>3710160</t>
  </si>
  <si>
    <t xml:space="preserve">Реалізація державної політики, спрямованої  на забезпечення надання законодавством повноважень у сфері фінансів та внутрішнього аудиту </t>
  </si>
  <si>
    <t>Ольга ГАВДУНИК</t>
  </si>
  <si>
    <t>кількість проведених аудитів та перевірок</t>
  </si>
  <si>
    <t>за мінусом боргів - 4967839-22072=4942767</t>
  </si>
  <si>
    <t xml:space="preserve">Начальник управління фінансів і внутрішнього аудиту </t>
  </si>
  <si>
    <t>Кількість одиниць обладнання, яке планується придбати</t>
  </si>
  <si>
    <t>розрахунок</t>
  </si>
  <si>
    <t>Середні витрати на одиницю обладнання</t>
  </si>
  <si>
    <t>розрахункова потреба</t>
  </si>
  <si>
    <t>М.П.  (Дата погодження)</t>
  </si>
  <si>
    <t>перевірки  поділити на 2 працівників</t>
  </si>
  <si>
    <t>витрати на оплату праці і нарахування на заробітну плату</t>
  </si>
  <si>
    <t>витрати на матеріально-технічне забезпечення (предмети, матеріали, обладнання та інвентар)</t>
  </si>
  <si>
    <t>витрати на комунальні послуги та енергоносії</t>
  </si>
  <si>
    <t>2250+2240+2800</t>
  </si>
  <si>
    <t>кількість прийнятих до виконання нормативно-правових актів на одного працівника</t>
  </si>
  <si>
    <t>середні витрати на оплату праці і нарахування на заробітну плату однієї штатної одиниці</t>
  </si>
  <si>
    <t>грн./од</t>
  </si>
  <si>
    <t>середні витрати на комунальні послуги та енергоносіїв однієї штатної одиниці</t>
  </si>
  <si>
    <t xml:space="preserve"> середні витрати на оновлення матеріально-технічної бази однієї штатної одиниці (предмети, матеріали, обладнання та інвентар)</t>
  </si>
  <si>
    <t xml:space="preserve">середні витрати інші витрати, які не мають постійного характеру на одну штатну одиницю </t>
  </si>
  <si>
    <t>-</t>
  </si>
  <si>
    <t>кількість підготовлених відповідей на листи, доручення на одного працівника (вихідна)</t>
  </si>
  <si>
    <t xml:space="preserve">інші витрати, які не мають постійного характеру  </t>
  </si>
  <si>
    <t>бюджетної програми місцевого бюджету на 2025  рік</t>
  </si>
  <si>
    <t>Бюджетний кодекс України від 08.07.2010 р. № 2456-VI (зі змінами та доповненнями);  ЗУ «Про місцеве самоврядування в Україні» від 21.05.97 р. № 280/97-ВР; Закон України "Про Державний бюджет на 2024 рік" № 3460-ІХ  від 09.11.2023р.,ЗУ "Про Національну програму інформатизації" №2807-ІХ від 01.12.2022р.; ЗУ «Про службу в органах місцевого самоврядування в Україні від 07.06.2001 № 2493-ІІ1 зі змінами;  Наказ МФУ «Про деякі питання запровадження програмно-цільового методу складання та виконання місцевих бюджетів» від 26.08.2014р.№836 (із змінами);  Наказ  Міністерства фінансів України від 15.06.2023р. № 322 "Про затвердження Типового переліку бюджетних програм та результативних показників їх виконання для місцевих  бюджетів у галузі "Державне управління";  Постанова КМУ від 09.03.2006р.№268 "Про упорядкування структури та умов оплати праці працівника апарату органів виконавчої влади, органів прокуратури, судів та інших органів" (зі змінами та доповненнями); Положення про  управління фінансів і внутрішнього аудиту Коломийської міської ради від 07.06.2022р. №2005-32/2022;  рішення міської ради від 05.12.2024 року № 4012-58/2024 "Про бюджет Коломийської міської територіальної громади на 2025 рік (0953000000)" (зі змінами)</t>
  </si>
  <si>
    <t>ПЗ "Megapolis Doc Net"</t>
  </si>
  <si>
    <t>ПЗ "Megapolis Doc Net"; журнал реєстрації вихідної кореспонденції</t>
  </si>
  <si>
    <t>кількість проведених перевірок на одного працівника (осіб які залучені до проведення перевірок )</t>
  </si>
  <si>
    <t>Обсяг видатків на погашення заборгованості</t>
  </si>
  <si>
    <t xml:space="preserve">Відсоток погашення </t>
  </si>
  <si>
    <t>100</t>
  </si>
  <si>
    <t>01-0</t>
  </si>
  <si>
    <t>14.01.2025 р.</t>
  </si>
  <si>
    <t>за мінусом заборгованості!!!!</t>
  </si>
  <si>
    <t>Погашення кредиторської заборгованості по оплаті праці і нарахування на заробітну плату за 2024 рік</t>
  </si>
  <si>
    <t xml:space="preserve">у т.ч. кількість осіб які залучені до проведення аудитів і перевірок </t>
  </si>
  <si>
    <t>кількість опрацьованих електронних висновків на повернення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</si>
</sst>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#0.00"/>
    <numFmt numFmtId="167" formatCode="0.000"/>
  </numFmts>
  <fonts count="3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2"/>
      <name val="Times New Roman CYR"/>
      <family val="1"/>
      <charset val="204"/>
    </font>
    <font>
      <sz val="12"/>
      <name val="Times New Roman"/>
      <family val="1"/>
    </font>
    <font>
      <b/>
      <sz val="11"/>
      <name val="Arial Cyr"/>
      <charset val="204"/>
    </font>
    <font>
      <b/>
      <sz val="11"/>
      <color indexed="12"/>
      <name val="Times New Roman"/>
      <family val="1"/>
      <charset val="204"/>
    </font>
    <font>
      <sz val="8"/>
      <name val="Arial Cyr"/>
      <charset val="204"/>
    </font>
    <font>
      <b/>
      <sz val="12"/>
      <color indexed="10"/>
      <name val="Times New Roman"/>
      <family val="1"/>
      <charset val="204"/>
    </font>
    <font>
      <sz val="10"/>
      <name val="Arial Cyr"/>
      <charset val="204"/>
    </font>
    <font>
      <sz val="20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u/>
      <sz val="13"/>
      <name val="Times New Roman"/>
      <family val="1"/>
      <charset val="204"/>
    </font>
    <font>
      <b/>
      <sz val="11"/>
      <color indexed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3" fillId="0" borderId="0"/>
  </cellStyleXfs>
  <cellXfs count="1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7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4" fillId="0" borderId="0" xfId="0" applyFont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5" fillId="0" borderId="0" xfId="0" applyFont="1"/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0" borderId="0" xfId="0" applyFont="1"/>
    <xf numFmtId="0" fontId="26" fillId="0" borderId="0" xfId="0" applyFont="1"/>
    <xf numFmtId="0" fontId="27" fillId="0" borderId="0" xfId="0" applyFont="1" applyAlignment="1">
      <alignment horizontal="center"/>
    </xf>
    <xf numFmtId="4" fontId="2" fillId="0" borderId="0" xfId="0" applyNumberFormat="1" applyFont="1" applyFill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/>
    </xf>
    <xf numFmtId="14" fontId="22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2" borderId="3" xfId="0" applyFont="1" applyFill="1" applyBorder="1" applyAlignment="1">
      <alignment horizontal="justify" vertical="top" wrapText="1"/>
    </xf>
    <xf numFmtId="0" fontId="18" fillId="2" borderId="1" xfId="0" applyFont="1" applyFill="1" applyBorder="1" applyAlignment="1">
      <alignment horizontal="justify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4" fontId="17" fillId="0" borderId="4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166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14" fillId="0" borderId="0" xfId="0" applyFont="1" applyAlignment="1">
      <alignment horizontal="center" vertical="top" wrapText="1"/>
    </xf>
    <xf numFmtId="0" fontId="4" fillId="0" borderId="0" xfId="0" applyFont="1" applyAlignment="1">
      <alignment horizontal="justify" vertical="center" wrapText="1"/>
    </xf>
    <xf numFmtId="0" fontId="14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19" fillId="0" borderId="2" xfId="0" quotePrefix="1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7" fillId="0" borderId="2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top" wrapText="1"/>
    </xf>
    <xf numFmtId="0" fontId="13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4" fillId="0" borderId="2" xfId="0" quotePrefix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29" fillId="0" borderId="3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0" fontId="30" fillId="0" borderId="5" xfId="0" applyFont="1" applyBorder="1" applyAlignment="1">
      <alignment horizontal="left" vertical="top" wrapText="1"/>
    </xf>
    <xf numFmtId="0" fontId="28" fillId="0" borderId="0" xfId="0" quotePrefix="1" applyFont="1" applyAlignment="1">
      <alignment horizontal="left" vertical="top" wrapText="1"/>
    </xf>
    <xf numFmtId="0" fontId="3" fillId="0" borderId="0" xfId="0" applyFont="1" applyAlignment="1">
      <alignment horizontal="justify" vertical="top" wrapText="1"/>
    </xf>
    <xf numFmtId="0" fontId="25" fillId="0" borderId="0" xfId="0" applyFont="1" applyAlignment="1">
      <alignment horizontal="justify" vertical="top" wrapText="1"/>
    </xf>
    <xf numFmtId="0" fontId="24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9" fillId="0" borderId="3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 xr:uid="{94DEF95B-C191-4BE7-8A9D-E9E162118861}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4B106-1056-46C5-8484-70EC872EF0A3}">
  <sheetPr>
    <tabColor indexed="42"/>
  </sheetPr>
  <dimension ref="A1:CE121"/>
  <sheetViews>
    <sheetView tabSelected="1" topLeftCell="A24" zoomScaleNormal="100" zoomScaleSheetLayoutView="100" workbookViewId="0">
      <selection activeCell="AO67" sqref="AO67:AV109"/>
    </sheetView>
  </sheetViews>
  <sheetFormatPr defaultRowHeight="12.75" x14ac:dyDescent="0.2"/>
  <cols>
    <col min="1" max="2" width="2.85546875" style="1" customWidth="1"/>
    <col min="3" max="3" width="3.28515625" style="1" customWidth="1"/>
    <col min="4" max="13" width="2.85546875" style="1" customWidth="1"/>
    <col min="14" max="14" width="3.42578125" style="1" customWidth="1"/>
    <col min="15" max="15" width="4.28515625" style="1" customWidth="1"/>
    <col min="16" max="16" width="4.5703125" style="1" customWidth="1"/>
    <col min="17" max="20" width="2.85546875" style="1" customWidth="1"/>
    <col min="21" max="21" width="4" style="1" customWidth="1"/>
    <col min="22" max="54" width="2.85546875" style="1" customWidth="1"/>
    <col min="55" max="55" width="2.28515625" style="1" customWidth="1"/>
    <col min="56" max="58" width="2.85546875" style="1" customWidth="1"/>
    <col min="59" max="59" width="4.85546875" style="1" customWidth="1"/>
    <col min="60" max="60" width="4.140625" style="1" customWidth="1"/>
    <col min="61" max="61" width="3.85546875" style="1" customWidth="1"/>
    <col min="62" max="62" width="1.5703125" style="1" customWidth="1"/>
    <col min="63" max="63" width="4.42578125" style="1" customWidth="1"/>
    <col min="64" max="64" width="2.85546875" style="1" customWidth="1"/>
    <col min="65" max="65" width="0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77" t="s">
        <v>35</v>
      </c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</row>
    <row r="2" spans="1:77" ht="15.95" customHeight="1" x14ac:dyDescent="0.2">
      <c r="AO2" s="147" t="s">
        <v>0</v>
      </c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</row>
    <row r="3" spans="1:77" ht="15" customHeight="1" x14ac:dyDescent="0.2">
      <c r="AO3" s="178" t="s">
        <v>101</v>
      </c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</row>
    <row r="4" spans="1:77" ht="39.75" customHeight="1" x14ac:dyDescent="0.25">
      <c r="AO4" s="180" t="s">
        <v>109</v>
      </c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D4" s="181"/>
      <c r="BE4" s="181"/>
      <c r="BF4" s="181"/>
      <c r="BG4" s="181"/>
      <c r="BH4" s="181"/>
      <c r="BI4" s="181"/>
      <c r="BJ4" s="181"/>
      <c r="BK4" s="181"/>
      <c r="BL4" s="181"/>
    </row>
    <row r="5" spans="1:77" ht="13.5" customHeight="1" x14ac:dyDescent="0.2">
      <c r="AO5" s="175" t="s">
        <v>20</v>
      </c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</row>
    <row r="6" spans="1:77" ht="7.5" customHeight="1" x14ac:dyDescent="0.2"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</row>
    <row r="7" spans="1:77" s="36" customFormat="1" ht="16.5" customHeight="1" x14ac:dyDescent="0.25">
      <c r="AO7" s="169" t="s">
        <v>144</v>
      </c>
      <c r="AP7" s="170"/>
      <c r="AQ7" s="170"/>
      <c r="AR7" s="170"/>
      <c r="AS7" s="170"/>
      <c r="AT7" s="170"/>
      <c r="AU7" s="170"/>
      <c r="AV7" s="38" t="s">
        <v>60</v>
      </c>
      <c r="AW7" s="169" t="s">
        <v>143</v>
      </c>
      <c r="AX7" s="170"/>
      <c r="AY7" s="170"/>
      <c r="AZ7" s="170"/>
      <c r="BA7" s="170"/>
      <c r="BB7" s="170"/>
      <c r="BC7" s="170"/>
      <c r="BD7" s="170"/>
      <c r="BE7" s="170"/>
      <c r="BF7" s="170"/>
    </row>
    <row r="8" spans="1:77" x14ac:dyDescent="0.2">
      <c r="AO8" s="27"/>
      <c r="AP8" s="27"/>
      <c r="AQ8" s="27"/>
      <c r="AR8" s="27"/>
      <c r="AS8" s="27"/>
      <c r="AT8" s="27"/>
      <c r="AU8" s="27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27.75" customHeight="1" x14ac:dyDescent="0.2"/>
    <row r="10" spans="1:77" ht="21.75" customHeight="1" x14ac:dyDescent="0.2">
      <c r="A10" s="168" t="s">
        <v>21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</row>
    <row r="11" spans="1:77" ht="15.75" customHeight="1" x14ac:dyDescent="0.2">
      <c r="A11" s="168" t="s">
        <v>135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</row>
    <row r="12" spans="1:77" ht="1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s="33" customFormat="1" ht="16.5" customHeight="1" x14ac:dyDescent="0.2">
      <c r="A13" s="30" t="s">
        <v>50</v>
      </c>
      <c r="B13" s="165" t="s">
        <v>94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31"/>
      <c r="N13" s="159" t="s">
        <v>107</v>
      </c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32"/>
      <c r="AU13" s="165">
        <v>44859262</v>
      </c>
      <c r="AV13" s="166"/>
      <c r="AW13" s="166"/>
      <c r="AX13" s="166"/>
      <c r="AY13" s="166"/>
      <c r="AZ13" s="166"/>
      <c r="BA13" s="166"/>
      <c r="BB13" s="166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26"/>
      <c r="B14" s="155" t="s">
        <v>53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26"/>
      <c r="N14" s="161" t="s">
        <v>59</v>
      </c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26"/>
      <c r="AU14" s="155" t="s">
        <v>52</v>
      </c>
      <c r="AV14" s="155"/>
      <c r="AW14" s="155"/>
      <c r="AX14" s="155"/>
      <c r="AY14" s="155"/>
      <c r="AZ14" s="155"/>
      <c r="BA14" s="155"/>
      <c r="BB14" s="155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s="33" customFormat="1" ht="16.5" customHeight="1" x14ac:dyDescent="0.2">
      <c r="A16" s="32" t="s">
        <v>4</v>
      </c>
      <c r="B16" s="165" t="s">
        <v>98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31"/>
      <c r="N16" s="159" t="s">
        <v>107</v>
      </c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32"/>
      <c r="AU16" s="165">
        <v>44859262</v>
      </c>
      <c r="AV16" s="166"/>
      <c r="AW16" s="166"/>
      <c r="AX16" s="166"/>
      <c r="AY16" s="166"/>
      <c r="AZ16" s="166"/>
      <c r="BA16" s="166"/>
      <c r="BB16" s="166"/>
      <c r="BC16" s="34"/>
      <c r="BD16" s="34"/>
      <c r="BE16" s="34"/>
      <c r="BF16" s="34"/>
      <c r="BG16" s="34"/>
      <c r="BH16" s="34"/>
      <c r="BI16" s="34"/>
      <c r="BJ16" s="34"/>
      <c r="BK16" s="34"/>
      <c r="BL16" s="35"/>
      <c r="BP16" s="34"/>
      <c r="BQ16" s="34"/>
      <c r="BR16" s="34"/>
      <c r="BS16" s="34"/>
      <c r="BT16" s="34"/>
      <c r="BU16" s="34"/>
      <c r="BV16" s="34"/>
      <c r="BW16" s="34"/>
    </row>
    <row r="17" spans="1:79" customFormat="1" ht="24" customHeight="1" x14ac:dyDescent="0.2">
      <c r="A17" s="26"/>
      <c r="B17" s="155" t="s">
        <v>53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26"/>
      <c r="N17" s="167" t="s">
        <v>58</v>
      </c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26"/>
      <c r="AU17" s="155" t="s">
        <v>52</v>
      </c>
      <c r="AV17" s="155"/>
      <c r="AW17" s="155"/>
      <c r="AX17" s="155"/>
      <c r="AY17" s="155"/>
      <c r="AZ17" s="155"/>
      <c r="BA17" s="155"/>
      <c r="BB17" s="155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30.75" customHeight="1" x14ac:dyDescent="0.2">
      <c r="A19" s="22" t="s">
        <v>51</v>
      </c>
      <c r="B19" s="171" t="s">
        <v>110</v>
      </c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N19" s="171" t="s">
        <v>99</v>
      </c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23"/>
      <c r="AA19" s="171" t="s">
        <v>100</v>
      </c>
      <c r="AB19" s="172"/>
      <c r="AC19" s="172"/>
      <c r="AD19" s="172"/>
      <c r="AE19" s="172"/>
      <c r="AF19" s="172"/>
      <c r="AG19" s="172"/>
      <c r="AH19" s="172"/>
      <c r="AI19" s="172"/>
      <c r="AJ19" s="23"/>
      <c r="AK19" s="173" t="s">
        <v>97</v>
      </c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23"/>
      <c r="BE19" s="171" t="s">
        <v>95</v>
      </c>
      <c r="BF19" s="172"/>
      <c r="BG19" s="172"/>
      <c r="BH19" s="172"/>
      <c r="BI19" s="172"/>
      <c r="BJ19" s="172"/>
      <c r="BK19" s="172"/>
      <c r="BL19" s="17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55" t="s">
        <v>53</v>
      </c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N20" s="155" t="s">
        <v>54</v>
      </c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24"/>
      <c r="AA20" s="157" t="s">
        <v>55</v>
      </c>
      <c r="AB20" s="157"/>
      <c r="AC20" s="157"/>
      <c r="AD20" s="157"/>
      <c r="AE20" s="157"/>
      <c r="AF20" s="157"/>
      <c r="AG20" s="157"/>
      <c r="AH20" s="157"/>
      <c r="AI20" s="157"/>
      <c r="AJ20" s="24"/>
      <c r="AK20" s="163" t="s">
        <v>56</v>
      </c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24"/>
      <c r="BE20" s="155" t="s">
        <v>57</v>
      </c>
      <c r="BF20" s="155"/>
      <c r="BG20" s="155"/>
      <c r="BH20" s="155"/>
      <c r="BI20" s="155"/>
      <c r="BJ20" s="155"/>
      <c r="BK20" s="155"/>
      <c r="BL20" s="155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6.25" customHeight="1" x14ac:dyDescent="0.2">
      <c r="A22" s="156" t="s">
        <v>102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62">
        <v>5119880</v>
      </c>
      <c r="V22" s="162"/>
      <c r="W22" s="162"/>
      <c r="X22" s="162"/>
      <c r="Y22" s="162"/>
      <c r="Z22" s="162"/>
      <c r="AA22" s="162"/>
      <c r="AB22" s="162"/>
      <c r="AC22" s="162"/>
      <c r="AD22" s="162"/>
      <c r="AE22" s="190" t="s">
        <v>48</v>
      </c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62">
        <v>5119880</v>
      </c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58" t="s">
        <v>23</v>
      </c>
      <c r="BE22" s="158"/>
      <c r="BF22" s="158"/>
      <c r="BG22" s="158"/>
      <c r="BH22" s="158"/>
      <c r="BI22" s="158"/>
      <c r="BJ22" s="158"/>
      <c r="BK22" s="158"/>
      <c r="BL22" s="158"/>
    </row>
    <row r="23" spans="1:79" ht="19.5" customHeight="1" x14ac:dyDescent="0.2">
      <c r="A23" s="158" t="s">
        <v>22</v>
      </c>
      <c r="B23" s="158"/>
      <c r="C23" s="158"/>
      <c r="D23" s="158"/>
      <c r="E23" s="158"/>
      <c r="F23" s="158"/>
      <c r="G23" s="158"/>
      <c r="H23" s="158"/>
      <c r="I23" s="162" t="s">
        <v>132</v>
      </c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58" t="s">
        <v>24</v>
      </c>
      <c r="U23" s="158"/>
      <c r="V23" s="158"/>
      <c r="W23" s="15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7.2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8" customHeight="1" x14ac:dyDescent="0.2">
      <c r="A25" s="147" t="s">
        <v>37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</row>
    <row r="26" spans="1:79" ht="134.25" customHeight="1" x14ac:dyDescent="0.2">
      <c r="A26" s="186" t="s">
        <v>136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</row>
    <row r="27" spans="1:79" ht="15.75" customHeight="1" x14ac:dyDescent="0.2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</row>
    <row r="28" spans="1:79" ht="15" customHeight="1" x14ac:dyDescent="0.2">
      <c r="A28" s="188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</row>
    <row r="29" spans="1:79" s="4" customFormat="1" ht="15.75" customHeight="1" x14ac:dyDescent="0.2">
      <c r="A29" s="128" t="s">
        <v>36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</row>
    <row r="30" spans="1:79" s="4" customFormat="1" ht="16.5" customHeight="1" x14ac:dyDescent="0.2">
      <c r="A30" s="99" t="s">
        <v>28</v>
      </c>
      <c r="B30" s="99"/>
      <c r="C30" s="99"/>
      <c r="D30" s="99"/>
      <c r="E30" s="99"/>
      <c r="F30" s="99"/>
      <c r="G30" s="101" t="s">
        <v>40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64"/>
    </row>
    <row r="31" spans="1:79" ht="15.75" hidden="1" x14ac:dyDescent="0.2">
      <c r="A31" s="124">
        <v>1</v>
      </c>
      <c r="B31" s="124"/>
      <c r="C31" s="124"/>
      <c r="D31" s="124"/>
      <c r="E31" s="124"/>
      <c r="F31" s="124"/>
      <c r="G31" s="77">
        <v>2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</row>
    <row r="32" spans="1:79" ht="10.5" hidden="1" customHeight="1" x14ac:dyDescent="0.2">
      <c r="A32" s="76" t="s">
        <v>33</v>
      </c>
      <c r="B32" s="76"/>
      <c r="C32" s="76"/>
      <c r="D32" s="76"/>
      <c r="E32" s="76"/>
      <c r="F32" s="76"/>
      <c r="G32" s="133" t="s">
        <v>7</v>
      </c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5"/>
      <c r="CA32" s="1" t="s">
        <v>47</v>
      </c>
    </row>
    <row r="33" spans="1:80" ht="21.75" customHeight="1" x14ac:dyDescent="0.2">
      <c r="A33" s="124">
        <v>1</v>
      </c>
      <c r="B33" s="124"/>
      <c r="C33" s="124"/>
      <c r="D33" s="124"/>
      <c r="E33" s="124"/>
      <c r="F33" s="124"/>
      <c r="G33" s="182" t="s">
        <v>111</v>
      </c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4"/>
      <c r="CA33" s="1" t="s">
        <v>46</v>
      </c>
    </row>
    <row r="34" spans="1:80" ht="13.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80" ht="15.95" customHeight="1" x14ac:dyDescent="0.4">
      <c r="A35" s="128" t="s">
        <v>38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CB35" s="37" t="s">
        <v>114</v>
      </c>
    </row>
    <row r="36" spans="1:80" ht="15.95" customHeight="1" x14ac:dyDescent="0.2">
      <c r="A36" s="189" t="s">
        <v>108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</row>
    <row r="37" spans="1:80" ht="11.2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80" ht="15.75" customHeight="1" x14ac:dyDescent="0.2">
      <c r="A38" s="128" t="s">
        <v>39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</row>
    <row r="39" spans="1:80" s="4" customFormat="1" ht="14.25" customHeight="1" x14ac:dyDescent="0.2">
      <c r="A39" s="99" t="s">
        <v>28</v>
      </c>
      <c r="B39" s="99"/>
      <c r="C39" s="99"/>
      <c r="D39" s="99"/>
      <c r="E39" s="99"/>
      <c r="F39" s="99"/>
      <c r="G39" s="101" t="s">
        <v>25</v>
      </c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64"/>
    </row>
    <row r="40" spans="1:80" ht="15.75" hidden="1" x14ac:dyDescent="0.2">
      <c r="A40" s="124">
        <v>1</v>
      </c>
      <c r="B40" s="124"/>
      <c r="C40" s="124"/>
      <c r="D40" s="124"/>
      <c r="E40" s="124"/>
      <c r="F40" s="124"/>
      <c r="G40" s="77">
        <v>2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</row>
    <row r="41" spans="1:80" ht="10.5" hidden="1" customHeight="1" x14ac:dyDescent="0.2">
      <c r="A41" s="76" t="s">
        <v>6</v>
      </c>
      <c r="B41" s="76"/>
      <c r="C41" s="76"/>
      <c r="D41" s="76"/>
      <c r="E41" s="76"/>
      <c r="F41" s="76"/>
      <c r="G41" s="133" t="s">
        <v>7</v>
      </c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5"/>
      <c r="CA41" s="1" t="s">
        <v>11</v>
      </c>
    </row>
    <row r="42" spans="1:80" ht="16.5" x14ac:dyDescent="0.2">
      <c r="A42" s="124">
        <v>1</v>
      </c>
      <c r="B42" s="124"/>
      <c r="C42" s="124"/>
      <c r="D42" s="124"/>
      <c r="E42" s="124"/>
      <c r="F42" s="124"/>
      <c r="G42" s="191" t="s">
        <v>103</v>
      </c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93"/>
      <c r="CA42" s="1" t="s">
        <v>12</v>
      </c>
    </row>
    <row r="43" spans="1:80" ht="9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80" ht="17.25" customHeight="1" x14ac:dyDescent="0.2">
      <c r="A44" s="128" t="s">
        <v>41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80" ht="12" customHeight="1" x14ac:dyDescent="0.2">
      <c r="A45" s="154" t="s">
        <v>96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80" ht="15.95" customHeight="1" x14ac:dyDescent="0.2">
      <c r="A46" s="124" t="s">
        <v>28</v>
      </c>
      <c r="B46" s="124"/>
      <c r="C46" s="124"/>
      <c r="D46" s="137" t="s">
        <v>26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9"/>
      <c r="AC46" s="124" t="s">
        <v>29</v>
      </c>
      <c r="AD46" s="124"/>
      <c r="AE46" s="124"/>
      <c r="AF46" s="124"/>
      <c r="AG46" s="124"/>
      <c r="AH46" s="124"/>
      <c r="AI46" s="124"/>
      <c r="AJ46" s="124"/>
      <c r="AK46" s="124" t="s">
        <v>30</v>
      </c>
      <c r="AL46" s="124"/>
      <c r="AM46" s="124"/>
      <c r="AN46" s="124"/>
      <c r="AO46" s="124"/>
      <c r="AP46" s="124"/>
      <c r="AQ46" s="124"/>
      <c r="AR46" s="124"/>
      <c r="AS46" s="124" t="s">
        <v>27</v>
      </c>
      <c r="AT46" s="124"/>
      <c r="AU46" s="124"/>
      <c r="AV46" s="124"/>
      <c r="AW46" s="124"/>
      <c r="AX46" s="124"/>
      <c r="AY46" s="124"/>
      <c r="AZ46" s="124"/>
      <c r="BA46" s="9"/>
      <c r="BB46" s="9"/>
      <c r="BC46" s="9"/>
      <c r="BD46" s="9"/>
      <c r="BE46" s="9"/>
      <c r="BF46" s="9"/>
      <c r="BG46" s="9"/>
      <c r="BH46" s="9"/>
    </row>
    <row r="47" spans="1:80" ht="8.25" customHeight="1" x14ac:dyDescent="0.2">
      <c r="A47" s="124"/>
      <c r="B47" s="124"/>
      <c r="C47" s="124"/>
      <c r="D47" s="140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2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9"/>
      <c r="BB47" s="9"/>
      <c r="BC47" s="9"/>
      <c r="BD47" s="9"/>
      <c r="BE47" s="9"/>
      <c r="BF47" s="9"/>
      <c r="BG47" s="9"/>
      <c r="BH47" s="9"/>
    </row>
    <row r="48" spans="1:80" ht="15.75" x14ac:dyDescent="0.2">
      <c r="A48" s="124">
        <v>1</v>
      </c>
      <c r="B48" s="124"/>
      <c r="C48" s="124"/>
      <c r="D48" s="125">
        <v>2</v>
      </c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7"/>
      <c r="AC48" s="124">
        <v>3</v>
      </c>
      <c r="AD48" s="124"/>
      <c r="AE48" s="124"/>
      <c r="AF48" s="124"/>
      <c r="AG48" s="124"/>
      <c r="AH48" s="124"/>
      <c r="AI48" s="124"/>
      <c r="AJ48" s="124"/>
      <c r="AK48" s="124">
        <v>4</v>
      </c>
      <c r="AL48" s="124"/>
      <c r="AM48" s="124"/>
      <c r="AN48" s="124"/>
      <c r="AO48" s="124"/>
      <c r="AP48" s="124"/>
      <c r="AQ48" s="124"/>
      <c r="AR48" s="124"/>
      <c r="AS48" s="124">
        <v>5</v>
      </c>
      <c r="AT48" s="124"/>
      <c r="AU48" s="124"/>
      <c r="AV48" s="124"/>
      <c r="AW48" s="124"/>
      <c r="AX48" s="124"/>
      <c r="AY48" s="124"/>
      <c r="AZ48" s="124"/>
      <c r="BA48" s="9"/>
      <c r="BB48" s="9"/>
      <c r="BC48" s="9"/>
      <c r="BD48" s="9"/>
      <c r="BE48" s="9"/>
      <c r="BF48" s="9"/>
      <c r="BG48" s="9"/>
      <c r="BH48" s="9"/>
    </row>
    <row r="49" spans="1:83" s="4" customFormat="1" ht="12.75" hidden="1" customHeight="1" x14ac:dyDescent="0.2">
      <c r="A49" s="76" t="s">
        <v>6</v>
      </c>
      <c r="B49" s="76"/>
      <c r="C49" s="76"/>
      <c r="D49" s="64" t="s">
        <v>7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6"/>
      <c r="AC49" s="132" t="s">
        <v>8</v>
      </c>
      <c r="AD49" s="132"/>
      <c r="AE49" s="132"/>
      <c r="AF49" s="132"/>
      <c r="AG49" s="132"/>
      <c r="AH49" s="132"/>
      <c r="AI49" s="132"/>
      <c r="AJ49" s="132"/>
      <c r="AK49" s="132" t="s">
        <v>9</v>
      </c>
      <c r="AL49" s="132"/>
      <c r="AM49" s="132"/>
      <c r="AN49" s="132"/>
      <c r="AO49" s="132"/>
      <c r="AP49" s="132"/>
      <c r="AQ49" s="132"/>
      <c r="AR49" s="132"/>
      <c r="AS49" s="76" t="s">
        <v>10</v>
      </c>
      <c r="AT49" s="132"/>
      <c r="AU49" s="132"/>
      <c r="AV49" s="132"/>
      <c r="AW49" s="132"/>
      <c r="AX49" s="132"/>
      <c r="AY49" s="132"/>
      <c r="AZ49" s="132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83" ht="31.5" customHeight="1" x14ac:dyDescent="0.4">
      <c r="A50" s="124">
        <v>1</v>
      </c>
      <c r="B50" s="124"/>
      <c r="C50" s="124"/>
      <c r="D50" s="103" t="s">
        <v>61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1"/>
      <c r="AC50" s="136">
        <f>5119880-AC52</f>
        <v>5012201</v>
      </c>
      <c r="AD50" s="136"/>
      <c r="AE50" s="136"/>
      <c r="AF50" s="136"/>
      <c r="AG50" s="136"/>
      <c r="AH50" s="136"/>
      <c r="AI50" s="136"/>
      <c r="AJ50" s="136"/>
      <c r="AK50" s="136">
        <v>0</v>
      </c>
      <c r="AL50" s="136"/>
      <c r="AM50" s="136"/>
      <c r="AN50" s="136"/>
      <c r="AO50" s="136"/>
      <c r="AP50" s="136"/>
      <c r="AQ50" s="136"/>
      <c r="AR50" s="136"/>
      <c r="AS50" s="136">
        <f>AC50+AK50</f>
        <v>5012201</v>
      </c>
      <c r="AT50" s="136"/>
      <c r="AU50" s="136"/>
      <c r="AV50" s="136"/>
      <c r="AW50" s="136"/>
      <c r="AX50" s="136"/>
      <c r="AY50" s="136"/>
      <c r="AZ50" s="136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  <c r="CC50" s="37"/>
      <c r="CD50" s="37"/>
      <c r="CE50" s="37"/>
    </row>
    <row r="51" spans="1:83" ht="31.5" hidden="1" customHeight="1" x14ac:dyDescent="0.4">
      <c r="A51" s="125">
        <v>2</v>
      </c>
      <c r="B51" s="126"/>
      <c r="C51" s="127"/>
      <c r="D51" s="103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5"/>
      <c r="AC51" s="151"/>
      <c r="AD51" s="152"/>
      <c r="AE51" s="152"/>
      <c r="AF51" s="152"/>
      <c r="AG51" s="152"/>
      <c r="AH51" s="152"/>
      <c r="AI51" s="152"/>
      <c r="AJ51" s="153"/>
      <c r="AK51" s="151"/>
      <c r="AL51" s="152"/>
      <c r="AM51" s="152"/>
      <c r="AN51" s="152"/>
      <c r="AO51" s="152"/>
      <c r="AP51" s="152"/>
      <c r="AQ51" s="152"/>
      <c r="AR51" s="153"/>
      <c r="AS51" s="151">
        <f>AC51+AK51</f>
        <v>0</v>
      </c>
      <c r="AT51" s="152"/>
      <c r="AU51" s="152"/>
      <c r="AV51" s="152"/>
      <c r="AW51" s="152"/>
      <c r="AX51" s="152"/>
      <c r="AY51" s="152"/>
      <c r="AZ51" s="153"/>
      <c r="BA51" s="18"/>
      <c r="BB51" s="18"/>
      <c r="BC51" s="18"/>
      <c r="BD51" s="18"/>
      <c r="BE51" s="18"/>
      <c r="BF51" s="18"/>
      <c r="BG51" s="18"/>
      <c r="BH51" s="18"/>
      <c r="CB51" s="37"/>
      <c r="CC51" s="37"/>
      <c r="CD51" s="37"/>
      <c r="CE51" s="37"/>
    </row>
    <row r="52" spans="1:83" ht="29.25" customHeight="1" x14ac:dyDescent="0.2">
      <c r="A52" s="124">
        <v>2</v>
      </c>
      <c r="B52" s="124"/>
      <c r="C52" s="124"/>
      <c r="D52" s="103" t="s">
        <v>146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1"/>
      <c r="AC52" s="151">
        <v>107679</v>
      </c>
      <c r="AD52" s="152"/>
      <c r="AE52" s="152"/>
      <c r="AF52" s="152"/>
      <c r="AG52" s="152"/>
      <c r="AH52" s="152"/>
      <c r="AI52" s="152"/>
      <c r="AJ52" s="153"/>
      <c r="AK52" s="136">
        <v>0</v>
      </c>
      <c r="AL52" s="136"/>
      <c r="AM52" s="136"/>
      <c r="AN52" s="136"/>
      <c r="AO52" s="136"/>
      <c r="AP52" s="136"/>
      <c r="AQ52" s="136"/>
      <c r="AR52" s="136"/>
      <c r="AS52" s="136">
        <f>AC52+AK52</f>
        <v>107679</v>
      </c>
      <c r="AT52" s="136"/>
      <c r="AU52" s="136"/>
      <c r="AV52" s="136"/>
      <c r="AW52" s="136"/>
      <c r="AX52" s="136"/>
      <c r="AY52" s="136"/>
      <c r="AZ52" s="136"/>
      <c r="BA52" s="18"/>
      <c r="BB52" s="18"/>
      <c r="BC52" s="18"/>
      <c r="BD52" s="18"/>
      <c r="BE52" s="18"/>
      <c r="BF52" s="18"/>
      <c r="BG52" s="18"/>
      <c r="BH52" s="18"/>
    </row>
    <row r="53" spans="1:83" s="4" customFormat="1" ht="15.75" customHeight="1" x14ac:dyDescent="0.2">
      <c r="A53" s="99"/>
      <c r="B53" s="99"/>
      <c r="C53" s="99"/>
      <c r="D53" s="148" t="s">
        <v>62</v>
      </c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50"/>
      <c r="AC53" s="146">
        <f>AC52+AC50</f>
        <v>5119880</v>
      </c>
      <c r="AD53" s="146"/>
      <c r="AE53" s="146"/>
      <c r="AF53" s="146"/>
      <c r="AG53" s="146"/>
      <c r="AH53" s="146"/>
      <c r="AI53" s="146"/>
      <c r="AJ53" s="146"/>
      <c r="AK53" s="146">
        <f>AK50+AK51</f>
        <v>0</v>
      </c>
      <c r="AL53" s="146"/>
      <c r="AM53" s="146"/>
      <c r="AN53" s="146"/>
      <c r="AO53" s="146"/>
      <c r="AP53" s="146"/>
      <c r="AQ53" s="146"/>
      <c r="AR53" s="146"/>
      <c r="AS53" s="146">
        <f>AS50+AS52+AS51</f>
        <v>5119880</v>
      </c>
      <c r="AT53" s="146"/>
      <c r="AU53" s="146"/>
      <c r="AV53" s="146"/>
      <c r="AW53" s="146"/>
      <c r="AX53" s="146"/>
      <c r="AY53" s="146"/>
      <c r="AZ53" s="146"/>
      <c r="BA53" s="28"/>
      <c r="BB53" s="28"/>
      <c r="BC53" s="28"/>
      <c r="BD53" s="28"/>
      <c r="BE53" s="28"/>
      <c r="BF53" s="28"/>
      <c r="BG53" s="28"/>
      <c r="BH53" s="28"/>
    </row>
    <row r="54" spans="1:83" ht="9" customHeight="1" x14ac:dyDescent="0.2"/>
    <row r="55" spans="1:83" ht="15.75" customHeight="1" x14ac:dyDescent="0.2">
      <c r="A55" s="147" t="s">
        <v>42</v>
      </c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  <c r="BI55" s="147"/>
      <c r="BJ55" s="147"/>
      <c r="BK55" s="147"/>
      <c r="BL55" s="147"/>
    </row>
    <row r="56" spans="1:83" ht="15" customHeight="1" x14ac:dyDescent="0.2">
      <c r="A56" s="154" t="s">
        <v>96</v>
      </c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83" ht="12" customHeight="1" x14ac:dyDescent="0.2">
      <c r="A57" s="124" t="s">
        <v>28</v>
      </c>
      <c r="B57" s="124"/>
      <c r="C57" s="124"/>
      <c r="D57" s="137" t="s">
        <v>34</v>
      </c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9"/>
      <c r="AB57" s="124" t="s">
        <v>29</v>
      </c>
      <c r="AC57" s="124"/>
      <c r="AD57" s="124"/>
      <c r="AE57" s="124"/>
      <c r="AF57" s="124"/>
      <c r="AG57" s="124"/>
      <c r="AH57" s="124"/>
      <c r="AI57" s="124"/>
      <c r="AJ57" s="124" t="s">
        <v>30</v>
      </c>
      <c r="AK57" s="124"/>
      <c r="AL57" s="124"/>
      <c r="AM57" s="124"/>
      <c r="AN57" s="124"/>
      <c r="AO57" s="124"/>
      <c r="AP57" s="124"/>
      <c r="AQ57" s="124"/>
      <c r="AR57" s="124" t="s">
        <v>27</v>
      </c>
      <c r="AS57" s="124"/>
      <c r="AT57" s="124"/>
      <c r="AU57" s="124"/>
      <c r="AV57" s="124"/>
      <c r="AW57" s="124"/>
      <c r="AX57" s="124"/>
      <c r="AY57" s="124"/>
    </row>
    <row r="58" spans="1:83" ht="13.5" customHeight="1" x14ac:dyDescent="0.2">
      <c r="A58" s="124"/>
      <c r="B58" s="124"/>
      <c r="C58" s="124"/>
      <c r="D58" s="140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2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</row>
    <row r="59" spans="1:83" ht="15.75" customHeight="1" x14ac:dyDescent="0.2">
      <c r="A59" s="124">
        <v>1</v>
      </c>
      <c r="B59" s="124"/>
      <c r="C59" s="124"/>
      <c r="D59" s="125">
        <v>2</v>
      </c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7"/>
      <c r="AB59" s="124">
        <v>3</v>
      </c>
      <c r="AC59" s="124"/>
      <c r="AD59" s="124"/>
      <c r="AE59" s="124"/>
      <c r="AF59" s="124"/>
      <c r="AG59" s="124"/>
      <c r="AH59" s="124"/>
      <c r="AI59" s="124"/>
      <c r="AJ59" s="124">
        <v>4</v>
      </c>
      <c r="AK59" s="124"/>
      <c r="AL59" s="124"/>
      <c r="AM59" s="124"/>
      <c r="AN59" s="124"/>
      <c r="AO59" s="124"/>
      <c r="AP59" s="124"/>
      <c r="AQ59" s="124"/>
      <c r="AR59" s="124">
        <v>5</v>
      </c>
      <c r="AS59" s="124"/>
      <c r="AT59" s="124"/>
      <c r="AU59" s="124"/>
      <c r="AV59" s="124"/>
      <c r="AW59" s="124"/>
      <c r="AX59" s="124"/>
      <c r="AY59" s="124"/>
    </row>
    <row r="60" spans="1:83" ht="12.75" hidden="1" customHeight="1" x14ac:dyDescent="0.2">
      <c r="A60" s="76" t="s">
        <v>6</v>
      </c>
      <c r="B60" s="76"/>
      <c r="C60" s="76"/>
      <c r="D60" s="133" t="s">
        <v>7</v>
      </c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5"/>
      <c r="AB60" s="132" t="s">
        <v>8</v>
      </c>
      <c r="AC60" s="132"/>
      <c r="AD60" s="132"/>
      <c r="AE60" s="132"/>
      <c r="AF60" s="132"/>
      <c r="AG60" s="132"/>
      <c r="AH60" s="132"/>
      <c r="AI60" s="132"/>
      <c r="AJ60" s="132" t="s">
        <v>9</v>
      </c>
      <c r="AK60" s="132"/>
      <c r="AL60" s="132"/>
      <c r="AM60" s="132"/>
      <c r="AN60" s="132"/>
      <c r="AO60" s="132"/>
      <c r="AP60" s="132"/>
      <c r="AQ60" s="132"/>
      <c r="AR60" s="132" t="s">
        <v>10</v>
      </c>
      <c r="AS60" s="132"/>
      <c r="AT60" s="132"/>
      <c r="AU60" s="132"/>
      <c r="AV60" s="132"/>
      <c r="AW60" s="132"/>
      <c r="AX60" s="132"/>
      <c r="AY60" s="132"/>
      <c r="CA60" s="1" t="s">
        <v>15</v>
      </c>
    </row>
    <row r="61" spans="1:83" s="4" customFormat="1" ht="17.25" customHeight="1" x14ac:dyDescent="0.2">
      <c r="A61" s="84"/>
      <c r="B61" s="84"/>
      <c r="C61" s="84"/>
      <c r="D61" s="123" t="s">
        <v>27</v>
      </c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4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>
        <f>AB61+AJ61</f>
        <v>0</v>
      </c>
      <c r="AS61" s="129"/>
      <c r="AT61" s="129"/>
      <c r="AU61" s="129"/>
      <c r="AV61" s="129"/>
      <c r="AW61" s="129"/>
      <c r="AX61" s="129"/>
      <c r="AY61" s="129"/>
      <c r="CA61" s="4" t="s">
        <v>16</v>
      </c>
    </row>
    <row r="62" spans="1:83" ht="9.75" customHeight="1" x14ac:dyDescent="0.2"/>
    <row r="63" spans="1:83" ht="15.75" customHeight="1" x14ac:dyDescent="0.2">
      <c r="A63" s="128" t="s">
        <v>43</v>
      </c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</row>
    <row r="64" spans="1:83" ht="27.75" customHeight="1" x14ac:dyDescent="0.2">
      <c r="A64" s="124" t="s">
        <v>28</v>
      </c>
      <c r="B64" s="124"/>
      <c r="C64" s="124"/>
      <c r="D64" s="124"/>
      <c r="E64" s="124"/>
      <c r="F64" s="124"/>
      <c r="G64" s="125" t="s">
        <v>44</v>
      </c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4" t="s">
        <v>2</v>
      </c>
      <c r="AA64" s="124"/>
      <c r="AB64" s="124"/>
      <c r="AC64" s="124"/>
      <c r="AD64" s="124"/>
      <c r="AE64" s="124" t="s">
        <v>1</v>
      </c>
      <c r="AF64" s="124"/>
      <c r="AG64" s="124"/>
      <c r="AH64" s="124"/>
      <c r="AI64" s="124"/>
      <c r="AJ64" s="124"/>
      <c r="AK64" s="124"/>
      <c r="AL64" s="124"/>
      <c r="AM64" s="124"/>
      <c r="AN64" s="124"/>
      <c r="AO64" s="125" t="s">
        <v>29</v>
      </c>
      <c r="AP64" s="126"/>
      <c r="AQ64" s="126"/>
      <c r="AR64" s="126"/>
      <c r="AS64" s="126"/>
      <c r="AT64" s="126"/>
      <c r="AU64" s="126"/>
      <c r="AV64" s="127"/>
      <c r="AW64" s="125" t="s">
        <v>30</v>
      </c>
      <c r="AX64" s="126"/>
      <c r="AY64" s="126"/>
      <c r="AZ64" s="126"/>
      <c r="BA64" s="126"/>
      <c r="BB64" s="126"/>
      <c r="BC64" s="126"/>
      <c r="BD64" s="127"/>
      <c r="BE64" s="125" t="s">
        <v>27</v>
      </c>
      <c r="BF64" s="126"/>
      <c r="BG64" s="126"/>
      <c r="BH64" s="126"/>
      <c r="BI64" s="126"/>
      <c r="BJ64" s="126"/>
      <c r="BK64" s="126"/>
      <c r="BL64" s="127"/>
    </row>
    <row r="65" spans="1:81" ht="15.75" customHeight="1" x14ac:dyDescent="0.2">
      <c r="A65" s="124">
        <v>1</v>
      </c>
      <c r="B65" s="124"/>
      <c r="C65" s="124"/>
      <c r="D65" s="124"/>
      <c r="E65" s="124"/>
      <c r="F65" s="124"/>
      <c r="G65" s="125">
        <v>2</v>
      </c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4">
        <v>3</v>
      </c>
      <c r="AA65" s="124"/>
      <c r="AB65" s="124"/>
      <c r="AC65" s="124"/>
      <c r="AD65" s="124"/>
      <c r="AE65" s="124">
        <v>4</v>
      </c>
      <c r="AF65" s="124"/>
      <c r="AG65" s="124"/>
      <c r="AH65" s="124"/>
      <c r="AI65" s="124"/>
      <c r="AJ65" s="124"/>
      <c r="AK65" s="124"/>
      <c r="AL65" s="124"/>
      <c r="AM65" s="124"/>
      <c r="AN65" s="124"/>
      <c r="AO65" s="124">
        <v>5</v>
      </c>
      <c r="AP65" s="124"/>
      <c r="AQ65" s="124"/>
      <c r="AR65" s="124"/>
      <c r="AS65" s="124"/>
      <c r="AT65" s="124"/>
      <c r="AU65" s="124"/>
      <c r="AV65" s="124"/>
      <c r="AW65" s="124">
        <v>6</v>
      </c>
      <c r="AX65" s="124"/>
      <c r="AY65" s="124"/>
      <c r="AZ65" s="124"/>
      <c r="BA65" s="124"/>
      <c r="BB65" s="124"/>
      <c r="BC65" s="124"/>
      <c r="BD65" s="124"/>
      <c r="BE65" s="124">
        <v>7</v>
      </c>
      <c r="BF65" s="124"/>
      <c r="BG65" s="124"/>
      <c r="BH65" s="124"/>
      <c r="BI65" s="124"/>
      <c r="BJ65" s="124"/>
      <c r="BK65" s="124"/>
      <c r="BL65" s="124"/>
    </row>
    <row r="66" spans="1:81" ht="12.75" hidden="1" customHeight="1" x14ac:dyDescent="0.2">
      <c r="A66" s="76" t="s">
        <v>33</v>
      </c>
      <c r="B66" s="76"/>
      <c r="C66" s="76"/>
      <c r="D66" s="76"/>
      <c r="E66" s="76"/>
      <c r="F66" s="76"/>
      <c r="G66" s="133" t="s">
        <v>7</v>
      </c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76" t="s">
        <v>19</v>
      </c>
      <c r="AA66" s="76"/>
      <c r="AB66" s="76"/>
      <c r="AC66" s="76"/>
      <c r="AD66" s="76"/>
      <c r="AE66" s="145" t="s">
        <v>32</v>
      </c>
      <c r="AF66" s="145"/>
      <c r="AG66" s="145"/>
      <c r="AH66" s="145"/>
      <c r="AI66" s="145"/>
      <c r="AJ66" s="145"/>
      <c r="AK66" s="145"/>
      <c r="AL66" s="145"/>
      <c r="AM66" s="145"/>
      <c r="AN66" s="133"/>
      <c r="AO66" s="132" t="s">
        <v>8</v>
      </c>
      <c r="AP66" s="132"/>
      <c r="AQ66" s="132"/>
      <c r="AR66" s="132"/>
      <c r="AS66" s="132"/>
      <c r="AT66" s="132"/>
      <c r="AU66" s="132"/>
      <c r="AV66" s="132"/>
      <c r="AW66" s="132" t="s">
        <v>31</v>
      </c>
      <c r="AX66" s="132"/>
      <c r="AY66" s="132"/>
      <c r="AZ66" s="132"/>
      <c r="BA66" s="132"/>
      <c r="BB66" s="132"/>
      <c r="BC66" s="132"/>
      <c r="BD66" s="132"/>
      <c r="BE66" s="132" t="s">
        <v>64</v>
      </c>
      <c r="BF66" s="132"/>
      <c r="BG66" s="132"/>
      <c r="BH66" s="132"/>
      <c r="BI66" s="132"/>
      <c r="BJ66" s="132"/>
      <c r="BK66" s="132"/>
      <c r="BL66" s="132"/>
      <c r="CA66" s="1" t="s">
        <v>17</v>
      </c>
    </row>
    <row r="67" spans="1:81" s="4" customFormat="1" ht="27.75" customHeight="1" x14ac:dyDescent="0.2">
      <c r="A67" s="84" t="s">
        <v>104</v>
      </c>
      <c r="B67" s="84"/>
      <c r="C67" s="84"/>
      <c r="D67" s="84"/>
      <c r="E67" s="84"/>
      <c r="F67" s="84"/>
      <c r="G67" s="116" t="s">
        <v>105</v>
      </c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97">
        <v>5012201</v>
      </c>
      <c r="AP67" s="97"/>
      <c r="AQ67" s="97"/>
      <c r="AR67" s="97"/>
      <c r="AS67" s="97"/>
      <c r="AT67" s="97"/>
      <c r="AU67" s="97"/>
      <c r="AV67" s="97"/>
      <c r="AW67" s="70">
        <v>0</v>
      </c>
      <c r="AX67" s="70"/>
      <c r="AY67" s="70"/>
      <c r="AZ67" s="70"/>
      <c r="BA67" s="70"/>
      <c r="BB67" s="70"/>
      <c r="BC67" s="70"/>
      <c r="BD67" s="70"/>
      <c r="BE67" s="98">
        <f>AO67+AW67</f>
        <v>5012201</v>
      </c>
      <c r="BF67" s="98"/>
      <c r="BG67" s="98"/>
      <c r="BH67" s="98"/>
      <c r="BI67" s="98"/>
      <c r="BJ67" s="98"/>
      <c r="BK67" s="98"/>
      <c r="BL67" s="98"/>
      <c r="CA67" s="4" t="s">
        <v>18</v>
      </c>
    </row>
    <row r="68" spans="1:81" s="4" customFormat="1" ht="17.25" customHeight="1" x14ac:dyDescent="0.2">
      <c r="A68" s="84">
        <v>0</v>
      </c>
      <c r="B68" s="84"/>
      <c r="C68" s="84"/>
      <c r="D68" s="84"/>
      <c r="E68" s="84"/>
      <c r="F68" s="84"/>
      <c r="G68" s="116" t="s">
        <v>63</v>
      </c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84"/>
      <c r="AA68" s="84"/>
      <c r="AB68" s="84"/>
      <c r="AC68" s="84"/>
      <c r="AD68" s="84"/>
      <c r="AE68" s="122"/>
      <c r="AF68" s="122"/>
      <c r="AG68" s="122"/>
      <c r="AH68" s="122"/>
      <c r="AI68" s="122"/>
      <c r="AJ68" s="122"/>
      <c r="AK68" s="122"/>
      <c r="AL68" s="122"/>
      <c r="AM68" s="122"/>
      <c r="AN68" s="123"/>
      <c r="AO68" s="120"/>
      <c r="AP68" s="120"/>
      <c r="AQ68" s="120"/>
      <c r="AR68" s="120"/>
      <c r="AS68" s="120"/>
      <c r="AT68" s="120"/>
      <c r="AU68" s="120"/>
      <c r="AV68" s="120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CA68" s="4" t="s">
        <v>18</v>
      </c>
    </row>
    <row r="69" spans="1:81" ht="20.25" customHeight="1" x14ac:dyDescent="0.2">
      <c r="A69" s="85">
        <v>1</v>
      </c>
      <c r="B69" s="85"/>
      <c r="C69" s="85"/>
      <c r="D69" s="85"/>
      <c r="E69" s="85"/>
      <c r="F69" s="85"/>
      <c r="G69" s="80" t="s">
        <v>65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76" t="s">
        <v>66</v>
      </c>
      <c r="AA69" s="76"/>
      <c r="AB69" s="76"/>
      <c r="AC69" s="76"/>
      <c r="AD69" s="76"/>
      <c r="AE69" s="85" t="s">
        <v>67</v>
      </c>
      <c r="AF69" s="85"/>
      <c r="AG69" s="85"/>
      <c r="AH69" s="85"/>
      <c r="AI69" s="85"/>
      <c r="AJ69" s="85"/>
      <c r="AK69" s="85"/>
      <c r="AL69" s="85"/>
      <c r="AM69" s="85"/>
      <c r="AN69" s="77"/>
      <c r="AO69" s="115">
        <v>10</v>
      </c>
      <c r="AP69" s="115"/>
      <c r="AQ69" s="115"/>
      <c r="AR69" s="115"/>
      <c r="AS69" s="115"/>
      <c r="AT69" s="115"/>
      <c r="AU69" s="115"/>
      <c r="AV69" s="115"/>
      <c r="AW69" s="70">
        <v>0</v>
      </c>
      <c r="AX69" s="70"/>
      <c r="AY69" s="70"/>
      <c r="AZ69" s="70"/>
      <c r="BA69" s="70"/>
      <c r="BB69" s="70"/>
      <c r="BC69" s="70"/>
      <c r="BD69" s="70"/>
      <c r="BE69" s="111">
        <f t="shared" ref="BE69:BE74" si="0">AO69</f>
        <v>10</v>
      </c>
      <c r="BF69" s="111"/>
      <c r="BG69" s="111"/>
      <c r="BH69" s="111"/>
      <c r="BI69" s="111"/>
      <c r="BJ69" s="111"/>
      <c r="BK69" s="111"/>
      <c r="BL69" s="111"/>
    </row>
    <row r="70" spans="1:81" ht="30.75" customHeight="1" x14ac:dyDescent="0.2">
      <c r="A70" s="77">
        <v>2</v>
      </c>
      <c r="B70" s="78"/>
      <c r="C70" s="78"/>
      <c r="D70" s="78"/>
      <c r="E70" s="78"/>
      <c r="F70" s="79"/>
      <c r="G70" s="80" t="s">
        <v>147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9"/>
      <c r="Z70" s="76" t="s">
        <v>66</v>
      </c>
      <c r="AA70" s="76"/>
      <c r="AB70" s="76"/>
      <c r="AC70" s="76"/>
      <c r="AD70" s="76"/>
      <c r="AE70" s="85" t="s">
        <v>67</v>
      </c>
      <c r="AF70" s="85"/>
      <c r="AG70" s="85"/>
      <c r="AH70" s="85"/>
      <c r="AI70" s="85"/>
      <c r="AJ70" s="85"/>
      <c r="AK70" s="85"/>
      <c r="AL70" s="85"/>
      <c r="AM70" s="85"/>
      <c r="AN70" s="77"/>
      <c r="AO70" s="112">
        <v>2</v>
      </c>
      <c r="AP70" s="113"/>
      <c r="AQ70" s="113"/>
      <c r="AR70" s="113"/>
      <c r="AS70" s="113"/>
      <c r="AT70" s="113"/>
      <c r="AU70" s="113"/>
      <c r="AV70" s="114"/>
      <c r="AW70" s="70">
        <v>0</v>
      </c>
      <c r="AX70" s="70"/>
      <c r="AY70" s="70"/>
      <c r="AZ70" s="70"/>
      <c r="BA70" s="70"/>
      <c r="BB70" s="70"/>
      <c r="BC70" s="70"/>
      <c r="BD70" s="70"/>
      <c r="BE70" s="106">
        <f t="shared" si="0"/>
        <v>2</v>
      </c>
      <c r="BF70" s="107"/>
      <c r="BG70" s="107"/>
      <c r="BH70" s="107"/>
      <c r="BI70" s="107"/>
      <c r="BJ70" s="107"/>
      <c r="BK70" s="107"/>
      <c r="BL70" s="108"/>
    </row>
    <row r="71" spans="1:81" ht="18" customHeight="1" x14ac:dyDescent="0.2">
      <c r="A71" s="77">
        <v>3</v>
      </c>
      <c r="B71" s="78"/>
      <c r="C71" s="78"/>
      <c r="D71" s="78"/>
      <c r="E71" s="78"/>
      <c r="F71" s="79"/>
      <c r="G71" s="103" t="s">
        <v>122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64" t="s">
        <v>68</v>
      </c>
      <c r="AA71" s="65"/>
      <c r="AB71" s="65"/>
      <c r="AC71" s="65"/>
      <c r="AD71" s="66"/>
      <c r="AE71" s="77" t="s">
        <v>69</v>
      </c>
      <c r="AF71" s="78"/>
      <c r="AG71" s="78"/>
      <c r="AH71" s="78"/>
      <c r="AI71" s="78"/>
      <c r="AJ71" s="78"/>
      <c r="AK71" s="78"/>
      <c r="AL71" s="78"/>
      <c r="AM71" s="78"/>
      <c r="AN71" s="79"/>
      <c r="AO71" s="60">
        <f>4605500-AC52</f>
        <v>4497821</v>
      </c>
      <c r="AP71" s="61"/>
      <c r="AQ71" s="61"/>
      <c r="AR71" s="61"/>
      <c r="AS71" s="61"/>
      <c r="AT71" s="61"/>
      <c r="AU71" s="61"/>
      <c r="AV71" s="62"/>
      <c r="AW71" s="70">
        <v>0</v>
      </c>
      <c r="AX71" s="70"/>
      <c r="AY71" s="70"/>
      <c r="AZ71" s="70"/>
      <c r="BA71" s="70"/>
      <c r="BB71" s="70"/>
      <c r="BC71" s="70"/>
      <c r="BD71" s="70"/>
      <c r="BE71" s="54">
        <f t="shared" si="0"/>
        <v>4497821</v>
      </c>
      <c r="BF71" s="55"/>
      <c r="BG71" s="55"/>
      <c r="BH71" s="55"/>
      <c r="BI71" s="55"/>
      <c r="BJ71" s="55"/>
      <c r="BK71" s="55"/>
      <c r="BL71" s="56"/>
      <c r="BS71" s="194" t="s">
        <v>145</v>
      </c>
      <c r="BT71" s="194"/>
      <c r="BU71" s="194"/>
      <c r="BV71" s="194"/>
      <c r="BW71" s="194"/>
      <c r="BX71" s="194"/>
      <c r="BY71" s="194"/>
      <c r="BZ71" s="194"/>
      <c r="CA71" s="194"/>
      <c r="CB71" s="194"/>
      <c r="CC71" s="194"/>
    </row>
    <row r="72" spans="1:81" ht="30.75" customHeight="1" x14ac:dyDescent="0.2">
      <c r="A72" s="77">
        <v>4</v>
      </c>
      <c r="B72" s="78"/>
      <c r="C72" s="78"/>
      <c r="D72" s="78"/>
      <c r="E72" s="78"/>
      <c r="F72" s="79"/>
      <c r="G72" s="103" t="s">
        <v>123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64" t="s">
        <v>68</v>
      </c>
      <c r="AA72" s="65"/>
      <c r="AB72" s="65"/>
      <c r="AC72" s="65"/>
      <c r="AD72" s="66"/>
      <c r="AE72" s="77" t="s">
        <v>69</v>
      </c>
      <c r="AF72" s="78"/>
      <c r="AG72" s="78"/>
      <c r="AH72" s="78"/>
      <c r="AI72" s="78"/>
      <c r="AJ72" s="78"/>
      <c r="AK72" s="78"/>
      <c r="AL72" s="78"/>
      <c r="AM72" s="78"/>
      <c r="AN72" s="79"/>
      <c r="AO72" s="60">
        <v>169000</v>
      </c>
      <c r="AP72" s="61"/>
      <c r="AQ72" s="61"/>
      <c r="AR72" s="61"/>
      <c r="AS72" s="61"/>
      <c r="AT72" s="61"/>
      <c r="AU72" s="61"/>
      <c r="AV72" s="62"/>
      <c r="AW72" s="70">
        <v>0</v>
      </c>
      <c r="AX72" s="70"/>
      <c r="AY72" s="70"/>
      <c r="AZ72" s="70"/>
      <c r="BA72" s="70"/>
      <c r="BB72" s="70"/>
      <c r="BC72" s="70"/>
      <c r="BD72" s="70"/>
      <c r="BE72" s="54">
        <f t="shared" si="0"/>
        <v>169000</v>
      </c>
      <c r="BF72" s="55"/>
      <c r="BG72" s="55"/>
      <c r="BH72" s="55"/>
      <c r="BI72" s="55"/>
      <c r="BJ72" s="55"/>
      <c r="BK72" s="55"/>
      <c r="BL72" s="56"/>
    </row>
    <row r="73" spans="1:81" ht="18" customHeight="1" x14ac:dyDescent="0.2">
      <c r="A73" s="77">
        <v>5</v>
      </c>
      <c r="B73" s="78"/>
      <c r="C73" s="78"/>
      <c r="D73" s="78"/>
      <c r="E73" s="78"/>
      <c r="F73" s="79"/>
      <c r="G73" s="103" t="s">
        <v>124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64" t="s">
        <v>68</v>
      </c>
      <c r="AA73" s="65"/>
      <c r="AB73" s="65"/>
      <c r="AC73" s="65"/>
      <c r="AD73" s="66"/>
      <c r="AE73" s="77" t="s">
        <v>69</v>
      </c>
      <c r="AF73" s="78"/>
      <c r="AG73" s="78"/>
      <c r="AH73" s="78"/>
      <c r="AI73" s="78"/>
      <c r="AJ73" s="78"/>
      <c r="AK73" s="78"/>
      <c r="AL73" s="78"/>
      <c r="AM73" s="78"/>
      <c r="AN73" s="79"/>
      <c r="AO73" s="60">
        <v>203680</v>
      </c>
      <c r="AP73" s="61"/>
      <c r="AQ73" s="61"/>
      <c r="AR73" s="61"/>
      <c r="AS73" s="61"/>
      <c r="AT73" s="61"/>
      <c r="AU73" s="61"/>
      <c r="AV73" s="62"/>
      <c r="AW73" s="70">
        <v>0</v>
      </c>
      <c r="AX73" s="70"/>
      <c r="AY73" s="70"/>
      <c r="AZ73" s="70"/>
      <c r="BA73" s="70"/>
      <c r="BB73" s="70"/>
      <c r="BC73" s="70"/>
      <c r="BD73" s="70"/>
      <c r="BE73" s="54">
        <f t="shared" si="0"/>
        <v>203680</v>
      </c>
      <c r="BF73" s="55"/>
      <c r="BG73" s="55"/>
      <c r="BH73" s="55"/>
      <c r="BI73" s="55"/>
      <c r="BJ73" s="55"/>
      <c r="BK73" s="55"/>
      <c r="BL73" s="56"/>
    </row>
    <row r="74" spans="1:81" ht="17.25" customHeight="1" x14ac:dyDescent="0.2">
      <c r="A74" s="77">
        <v>6</v>
      </c>
      <c r="B74" s="78"/>
      <c r="C74" s="78"/>
      <c r="D74" s="78"/>
      <c r="E74" s="78"/>
      <c r="F74" s="79"/>
      <c r="G74" s="103" t="s">
        <v>134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64" t="s">
        <v>68</v>
      </c>
      <c r="AA74" s="65"/>
      <c r="AB74" s="65"/>
      <c r="AC74" s="65"/>
      <c r="AD74" s="66"/>
      <c r="AE74" s="77" t="s">
        <v>69</v>
      </c>
      <c r="AF74" s="78"/>
      <c r="AG74" s="78"/>
      <c r="AH74" s="78"/>
      <c r="AI74" s="78"/>
      <c r="AJ74" s="78"/>
      <c r="AK74" s="78"/>
      <c r="AL74" s="78"/>
      <c r="AM74" s="78"/>
      <c r="AN74" s="79"/>
      <c r="AO74" s="60">
        <v>141700</v>
      </c>
      <c r="AP74" s="61"/>
      <c r="AQ74" s="61"/>
      <c r="AR74" s="61"/>
      <c r="AS74" s="61"/>
      <c r="AT74" s="61"/>
      <c r="AU74" s="61"/>
      <c r="AV74" s="62"/>
      <c r="AW74" s="70">
        <v>0</v>
      </c>
      <c r="AX74" s="70"/>
      <c r="AY74" s="70"/>
      <c r="AZ74" s="70"/>
      <c r="BA74" s="70"/>
      <c r="BB74" s="70"/>
      <c r="BC74" s="70"/>
      <c r="BD74" s="70"/>
      <c r="BE74" s="54">
        <f t="shared" si="0"/>
        <v>141700</v>
      </c>
      <c r="BF74" s="55"/>
      <c r="BG74" s="55"/>
      <c r="BH74" s="55"/>
      <c r="BI74" s="55"/>
      <c r="BJ74" s="55"/>
      <c r="BK74" s="55"/>
      <c r="BL74" s="56"/>
      <c r="BR74" s="1" t="s">
        <v>125</v>
      </c>
    </row>
    <row r="75" spans="1:81" s="4" customFormat="1" ht="16.5" customHeight="1" x14ac:dyDescent="0.2">
      <c r="A75" s="84">
        <v>0</v>
      </c>
      <c r="B75" s="84"/>
      <c r="C75" s="84"/>
      <c r="D75" s="84"/>
      <c r="E75" s="84"/>
      <c r="F75" s="84"/>
      <c r="G75" s="73" t="s">
        <v>70</v>
      </c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4"/>
      <c r="AA75" s="84"/>
      <c r="AB75" s="84"/>
      <c r="AC75" s="84"/>
      <c r="AD75" s="84"/>
      <c r="AE75" s="109"/>
      <c r="AF75" s="109"/>
      <c r="AG75" s="109"/>
      <c r="AH75" s="109"/>
      <c r="AI75" s="109"/>
      <c r="AJ75" s="109"/>
      <c r="AK75" s="109"/>
      <c r="AL75" s="109"/>
      <c r="AM75" s="109"/>
      <c r="AN75" s="110"/>
      <c r="AO75" s="97"/>
      <c r="AP75" s="97"/>
      <c r="AQ75" s="97"/>
      <c r="AR75" s="97"/>
      <c r="AS75" s="97"/>
      <c r="AT75" s="97"/>
      <c r="AU75" s="97"/>
      <c r="AV75" s="97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</row>
    <row r="76" spans="1:81" ht="29.25" customHeight="1" x14ac:dyDescent="0.2">
      <c r="A76" s="85">
        <v>1</v>
      </c>
      <c r="B76" s="85"/>
      <c r="C76" s="85"/>
      <c r="D76" s="85"/>
      <c r="E76" s="85"/>
      <c r="F76" s="85"/>
      <c r="G76" s="80" t="s">
        <v>71</v>
      </c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76" t="s">
        <v>66</v>
      </c>
      <c r="AA76" s="76"/>
      <c r="AB76" s="76"/>
      <c r="AC76" s="76"/>
      <c r="AD76" s="76"/>
      <c r="AE76" s="46" t="s">
        <v>137</v>
      </c>
      <c r="AF76" s="71"/>
      <c r="AG76" s="71"/>
      <c r="AH76" s="71"/>
      <c r="AI76" s="71"/>
      <c r="AJ76" s="71"/>
      <c r="AK76" s="71"/>
      <c r="AL76" s="71"/>
      <c r="AM76" s="71"/>
      <c r="AN76" s="72"/>
      <c r="AO76" s="63">
        <v>600</v>
      </c>
      <c r="AP76" s="63"/>
      <c r="AQ76" s="63"/>
      <c r="AR76" s="63"/>
      <c r="AS76" s="63"/>
      <c r="AT76" s="63"/>
      <c r="AU76" s="63"/>
      <c r="AV76" s="63"/>
      <c r="AW76" s="70">
        <v>0</v>
      </c>
      <c r="AX76" s="70"/>
      <c r="AY76" s="70"/>
      <c r="AZ76" s="70"/>
      <c r="BA76" s="70"/>
      <c r="BB76" s="70"/>
      <c r="BC76" s="70"/>
      <c r="BD76" s="70"/>
      <c r="BE76" s="70">
        <f>AO76+AW76</f>
        <v>600</v>
      </c>
      <c r="BF76" s="70"/>
      <c r="BG76" s="70"/>
      <c r="BH76" s="70"/>
      <c r="BI76" s="70"/>
      <c r="BJ76" s="70"/>
      <c r="BK76" s="70"/>
      <c r="BL76" s="70"/>
    </row>
    <row r="77" spans="1:81" ht="45.75" customHeight="1" x14ac:dyDescent="0.2">
      <c r="A77" s="85">
        <v>2</v>
      </c>
      <c r="B77" s="85"/>
      <c r="C77" s="85"/>
      <c r="D77" s="85"/>
      <c r="E77" s="85"/>
      <c r="F77" s="85"/>
      <c r="G77" s="80" t="s">
        <v>72</v>
      </c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76" t="s">
        <v>66</v>
      </c>
      <c r="AA77" s="76"/>
      <c r="AB77" s="76"/>
      <c r="AC77" s="76"/>
      <c r="AD77" s="76"/>
      <c r="AE77" s="46" t="s">
        <v>73</v>
      </c>
      <c r="AF77" s="71"/>
      <c r="AG77" s="71"/>
      <c r="AH77" s="71"/>
      <c r="AI77" s="71"/>
      <c r="AJ77" s="71"/>
      <c r="AK77" s="71"/>
      <c r="AL77" s="71"/>
      <c r="AM77" s="71"/>
      <c r="AN77" s="72"/>
      <c r="AO77" s="63">
        <v>350</v>
      </c>
      <c r="AP77" s="63"/>
      <c r="AQ77" s="63"/>
      <c r="AR77" s="63"/>
      <c r="AS77" s="63"/>
      <c r="AT77" s="63"/>
      <c r="AU77" s="63"/>
      <c r="AV77" s="63"/>
      <c r="AW77" s="70">
        <v>0</v>
      </c>
      <c r="AX77" s="70"/>
      <c r="AY77" s="70"/>
      <c r="AZ77" s="70"/>
      <c r="BA77" s="70"/>
      <c r="BB77" s="70"/>
      <c r="BC77" s="70"/>
      <c r="BD77" s="70"/>
      <c r="BE77" s="70">
        <f>AO77+AW77</f>
        <v>350</v>
      </c>
      <c r="BF77" s="70"/>
      <c r="BG77" s="70"/>
      <c r="BH77" s="70"/>
      <c r="BI77" s="70"/>
      <c r="BJ77" s="70"/>
      <c r="BK77" s="70"/>
      <c r="BL77" s="70"/>
    </row>
    <row r="78" spans="1:81" ht="17.25" customHeight="1" x14ac:dyDescent="0.2">
      <c r="A78" s="77">
        <v>3</v>
      </c>
      <c r="B78" s="78"/>
      <c r="C78" s="78"/>
      <c r="D78" s="78"/>
      <c r="E78" s="78"/>
      <c r="F78" s="79"/>
      <c r="G78" s="80" t="s">
        <v>113</v>
      </c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76" t="s">
        <v>66</v>
      </c>
      <c r="AA78" s="76"/>
      <c r="AB78" s="76"/>
      <c r="AC78" s="76"/>
      <c r="AD78" s="76"/>
      <c r="AE78" s="46" t="s">
        <v>83</v>
      </c>
      <c r="AF78" s="71"/>
      <c r="AG78" s="71"/>
      <c r="AH78" s="71"/>
      <c r="AI78" s="71"/>
      <c r="AJ78" s="71"/>
      <c r="AK78" s="71"/>
      <c r="AL78" s="71"/>
      <c r="AM78" s="71"/>
      <c r="AN78" s="72"/>
      <c r="AO78" s="63">
        <v>8</v>
      </c>
      <c r="AP78" s="63"/>
      <c r="AQ78" s="63"/>
      <c r="AR78" s="63"/>
      <c r="AS78" s="63"/>
      <c r="AT78" s="63"/>
      <c r="AU78" s="63"/>
      <c r="AV78" s="63"/>
      <c r="AW78" s="70">
        <v>0</v>
      </c>
      <c r="AX78" s="70"/>
      <c r="AY78" s="70"/>
      <c r="AZ78" s="70"/>
      <c r="BA78" s="70"/>
      <c r="BB78" s="70"/>
      <c r="BC78" s="70"/>
      <c r="BD78" s="70"/>
      <c r="BE78" s="70">
        <f>AO78</f>
        <v>8</v>
      </c>
      <c r="BF78" s="70"/>
      <c r="BG78" s="70"/>
      <c r="BH78" s="70"/>
      <c r="BI78" s="70"/>
      <c r="BJ78" s="70"/>
      <c r="BK78" s="70"/>
      <c r="BL78" s="70"/>
    </row>
    <row r="79" spans="1:81" ht="45.75" customHeight="1" x14ac:dyDescent="0.2">
      <c r="A79" s="77">
        <v>4</v>
      </c>
      <c r="B79" s="78"/>
      <c r="C79" s="78"/>
      <c r="D79" s="78"/>
      <c r="E79" s="78"/>
      <c r="F79" s="79"/>
      <c r="G79" s="80" t="s">
        <v>84</v>
      </c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76" t="s">
        <v>66</v>
      </c>
      <c r="AA79" s="76"/>
      <c r="AB79" s="76"/>
      <c r="AC79" s="76"/>
      <c r="AD79" s="76"/>
      <c r="AE79" s="46" t="s">
        <v>89</v>
      </c>
      <c r="AF79" s="71"/>
      <c r="AG79" s="71"/>
      <c r="AH79" s="71"/>
      <c r="AI79" s="71"/>
      <c r="AJ79" s="71"/>
      <c r="AK79" s="71"/>
      <c r="AL79" s="71"/>
      <c r="AM79" s="71"/>
      <c r="AN79" s="72"/>
      <c r="AO79" s="63">
        <v>1800</v>
      </c>
      <c r="AP79" s="63"/>
      <c r="AQ79" s="63"/>
      <c r="AR79" s="63"/>
      <c r="AS79" s="63"/>
      <c r="AT79" s="63"/>
      <c r="AU79" s="63"/>
      <c r="AV79" s="63"/>
      <c r="AW79" s="70">
        <v>0</v>
      </c>
      <c r="AX79" s="70"/>
      <c r="AY79" s="70"/>
      <c r="AZ79" s="70"/>
      <c r="BA79" s="70"/>
      <c r="BB79" s="70"/>
      <c r="BC79" s="70"/>
      <c r="BD79" s="70"/>
      <c r="BE79" s="70">
        <f>AO79</f>
        <v>1800</v>
      </c>
      <c r="BF79" s="70"/>
      <c r="BG79" s="70"/>
      <c r="BH79" s="70"/>
      <c r="BI79" s="70"/>
      <c r="BJ79" s="70"/>
      <c r="BK79" s="70"/>
      <c r="BL79" s="70"/>
    </row>
    <row r="80" spans="1:81" ht="43.5" customHeight="1" x14ac:dyDescent="0.2">
      <c r="A80" s="85">
        <v>5</v>
      </c>
      <c r="B80" s="85"/>
      <c r="C80" s="85"/>
      <c r="D80" s="85"/>
      <c r="E80" s="85"/>
      <c r="F80" s="85"/>
      <c r="G80" s="80" t="s">
        <v>74</v>
      </c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76" t="s">
        <v>66</v>
      </c>
      <c r="AA80" s="76"/>
      <c r="AB80" s="76"/>
      <c r="AC80" s="76"/>
      <c r="AD80" s="76"/>
      <c r="AE80" s="46" t="s">
        <v>138</v>
      </c>
      <c r="AF80" s="71"/>
      <c r="AG80" s="71"/>
      <c r="AH80" s="71"/>
      <c r="AI80" s="71"/>
      <c r="AJ80" s="71"/>
      <c r="AK80" s="71"/>
      <c r="AL80" s="71"/>
      <c r="AM80" s="71"/>
      <c r="AN80" s="72"/>
      <c r="AO80" s="63">
        <v>650</v>
      </c>
      <c r="AP80" s="63"/>
      <c r="AQ80" s="63"/>
      <c r="AR80" s="63"/>
      <c r="AS80" s="63"/>
      <c r="AT80" s="63"/>
      <c r="AU80" s="63"/>
      <c r="AV80" s="63"/>
      <c r="AW80" s="70">
        <v>0</v>
      </c>
      <c r="AX80" s="70"/>
      <c r="AY80" s="70"/>
      <c r="AZ80" s="70"/>
      <c r="BA80" s="70"/>
      <c r="BB80" s="70"/>
      <c r="BC80" s="70"/>
      <c r="BD80" s="70"/>
      <c r="BE80" s="70">
        <f t="shared" ref="BE80:BE85" si="1">AO80+AW80</f>
        <v>650</v>
      </c>
      <c r="BF80" s="70"/>
      <c r="BG80" s="70"/>
      <c r="BH80" s="70"/>
      <c r="BI80" s="70"/>
      <c r="BJ80" s="70"/>
      <c r="BK80" s="70"/>
      <c r="BL80" s="70"/>
    </row>
    <row r="81" spans="1:70" ht="16.5" customHeight="1" x14ac:dyDescent="0.2">
      <c r="A81" s="85">
        <v>6</v>
      </c>
      <c r="B81" s="85"/>
      <c r="C81" s="85"/>
      <c r="D81" s="85"/>
      <c r="E81" s="85"/>
      <c r="F81" s="85"/>
      <c r="G81" s="80" t="s">
        <v>75</v>
      </c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76" t="s">
        <v>66</v>
      </c>
      <c r="AA81" s="76"/>
      <c r="AB81" s="76"/>
      <c r="AC81" s="76"/>
      <c r="AD81" s="76"/>
      <c r="AE81" s="46" t="s">
        <v>76</v>
      </c>
      <c r="AF81" s="71"/>
      <c r="AG81" s="71"/>
      <c r="AH81" s="71"/>
      <c r="AI81" s="71"/>
      <c r="AJ81" s="71"/>
      <c r="AK81" s="71"/>
      <c r="AL81" s="71"/>
      <c r="AM81" s="71"/>
      <c r="AN81" s="72"/>
      <c r="AO81" s="63">
        <v>35</v>
      </c>
      <c r="AP81" s="63"/>
      <c r="AQ81" s="63"/>
      <c r="AR81" s="63"/>
      <c r="AS81" s="63"/>
      <c r="AT81" s="63"/>
      <c r="AU81" s="63"/>
      <c r="AV81" s="63"/>
      <c r="AW81" s="70">
        <v>0</v>
      </c>
      <c r="AX81" s="70"/>
      <c r="AY81" s="70"/>
      <c r="AZ81" s="70"/>
      <c r="BA81" s="70"/>
      <c r="BB81" s="70"/>
      <c r="BC81" s="70"/>
      <c r="BD81" s="70"/>
      <c r="BE81" s="70">
        <f t="shared" si="1"/>
        <v>35</v>
      </c>
      <c r="BF81" s="70"/>
      <c r="BG81" s="70"/>
      <c r="BH81" s="70"/>
      <c r="BI81" s="70"/>
      <c r="BJ81" s="70"/>
      <c r="BK81" s="70"/>
      <c r="BL81" s="70"/>
    </row>
    <row r="82" spans="1:70" ht="30" customHeight="1" x14ac:dyDescent="0.2">
      <c r="A82" s="85">
        <v>7</v>
      </c>
      <c r="B82" s="85"/>
      <c r="C82" s="85"/>
      <c r="D82" s="85"/>
      <c r="E82" s="85"/>
      <c r="F82" s="85"/>
      <c r="G82" s="80" t="s">
        <v>148</v>
      </c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76" t="s">
        <v>66</v>
      </c>
      <c r="AA82" s="76"/>
      <c r="AB82" s="76"/>
      <c r="AC82" s="76"/>
      <c r="AD82" s="76"/>
      <c r="AE82" s="46" t="s">
        <v>77</v>
      </c>
      <c r="AF82" s="71"/>
      <c r="AG82" s="71"/>
      <c r="AH82" s="71"/>
      <c r="AI82" s="71"/>
      <c r="AJ82" s="71"/>
      <c r="AK82" s="71"/>
      <c r="AL82" s="71"/>
      <c r="AM82" s="71"/>
      <c r="AN82" s="72"/>
      <c r="AO82" s="63">
        <v>750</v>
      </c>
      <c r="AP82" s="63"/>
      <c r="AQ82" s="63"/>
      <c r="AR82" s="63"/>
      <c r="AS82" s="63"/>
      <c r="AT82" s="63"/>
      <c r="AU82" s="63"/>
      <c r="AV82" s="63"/>
      <c r="AW82" s="70">
        <v>0</v>
      </c>
      <c r="AX82" s="70"/>
      <c r="AY82" s="70"/>
      <c r="AZ82" s="70"/>
      <c r="BA82" s="70"/>
      <c r="BB82" s="70"/>
      <c r="BC82" s="70"/>
      <c r="BD82" s="70"/>
      <c r="BE82" s="70">
        <f t="shared" si="1"/>
        <v>750</v>
      </c>
      <c r="BF82" s="70"/>
      <c r="BG82" s="70"/>
      <c r="BH82" s="70"/>
      <c r="BI82" s="70"/>
      <c r="BJ82" s="70"/>
      <c r="BK82" s="70"/>
      <c r="BL82" s="70"/>
    </row>
    <row r="83" spans="1:70" ht="28.5" customHeight="1" x14ac:dyDescent="0.2">
      <c r="A83" s="85">
        <v>8</v>
      </c>
      <c r="B83" s="85"/>
      <c r="C83" s="85"/>
      <c r="D83" s="85"/>
      <c r="E83" s="85"/>
      <c r="F83" s="85"/>
      <c r="G83" s="80" t="s">
        <v>78</v>
      </c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76" t="s">
        <v>66</v>
      </c>
      <c r="AA83" s="76"/>
      <c r="AB83" s="76"/>
      <c r="AC83" s="76"/>
      <c r="AD83" s="76"/>
      <c r="AE83" s="46" t="s">
        <v>79</v>
      </c>
      <c r="AF83" s="71"/>
      <c r="AG83" s="71"/>
      <c r="AH83" s="71"/>
      <c r="AI83" s="71"/>
      <c r="AJ83" s="71"/>
      <c r="AK83" s="71"/>
      <c r="AL83" s="71"/>
      <c r="AM83" s="71"/>
      <c r="AN83" s="72"/>
      <c r="AO83" s="63">
        <v>70</v>
      </c>
      <c r="AP83" s="63"/>
      <c r="AQ83" s="63"/>
      <c r="AR83" s="63"/>
      <c r="AS83" s="63"/>
      <c r="AT83" s="63"/>
      <c r="AU83" s="63"/>
      <c r="AV83" s="63"/>
      <c r="AW83" s="70">
        <v>0</v>
      </c>
      <c r="AX83" s="70"/>
      <c r="AY83" s="70"/>
      <c r="AZ83" s="70"/>
      <c r="BA83" s="70"/>
      <c r="BB83" s="70"/>
      <c r="BC83" s="70"/>
      <c r="BD83" s="70"/>
      <c r="BE83" s="70">
        <f t="shared" si="1"/>
        <v>70</v>
      </c>
      <c r="BF83" s="70"/>
      <c r="BG83" s="70"/>
      <c r="BH83" s="70"/>
      <c r="BI83" s="70"/>
      <c r="BJ83" s="70"/>
      <c r="BK83" s="70"/>
      <c r="BL83" s="70"/>
    </row>
    <row r="84" spans="1:70" ht="30" customHeight="1" x14ac:dyDescent="0.2">
      <c r="A84" s="85">
        <v>9</v>
      </c>
      <c r="B84" s="85"/>
      <c r="C84" s="85"/>
      <c r="D84" s="85"/>
      <c r="E84" s="85"/>
      <c r="F84" s="85"/>
      <c r="G84" s="80" t="s">
        <v>80</v>
      </c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76" t="s">
        <v>66</v>
      </c>
      <c r="AA84" s="76"/>
      <c r="AB84" s="76"/>
      <c r="AC84" s="76"/>
      <c r="AD84" s="76"/>
      <c r="AE84" s="46" t="s">
        <v>73</v>
      </c>
      <c r="AF84" s="71"/>
      <c r="AG84" s="71"/>
      <c r="AH84" s="71"/>
      <c r="AI84" s="71"/>
      <c r="AJ84" s="71"/>
      <c r="AK84" s="71"/>
      <c r="AL84" s="71"/>
      <c r="AM84" s="71"/>
      <c r="AN84" s="72"/>
      <c r="AO84" s="63">
        <v>25</v>
      </c>
      <c r="AP84" s="63"/>
      <c r="AQ84" s="63"/>
      <c r="AR84" s="63"/>
      <c r="AS84" s="63"/>
      <c r="AT84" s="63"/>
      <c r="AU84" s="63"/>
      <c r="AV84" s="63"/>
      <c r="AW84" s="70">
        <v>0</v>
      </c>
      <c r="AX84" s="70"/>
      <c r="AY84" s="70"/>
      <c r="AZ84" s="70"/>
      <c r="BA84" s="70"/>
      <c r="BB84" s="70"/>
      <c r="BC84" s="70"/>
      <c r="BD84" s="70"/>
      <c r="BE84" s="70">
        <f t="shared" si="1"/>
        <v>25</v>
      </c>
      <c r="BF84" s="70"/>
      <c r="BG84" s="70"/>
      <c r="BH84" s="70"/>
      <c r="BI84" s="70"/>
      <c r="BJ84" s="70"/>
      <c r="BK84" s="70"/>
      <c r="BL84" s="70"/>
    </row>
    <row r="85" spans="1:70" ht="16.5" customHeight="1" x14ac:dyDescent="0.2">
      <c r="A85" s="85">
        <v>10</v>
      </c>
      <c r="B85" s="85"/>
      <c r="C85" s="85"/>
      <c r="D85" s="85"/>
      <c r="E85" s="85"/>
      <c r="F85" s="85"/>
      <c r="G85" s="80" t="s">
        <v>81</v>
      </c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76" t="s">
        <v>66</v>
      </c>
      <c r="AA85" s="76"/>
      <c r="AB85" s="76"/>
      <c r="AC85" s="76"/>
      <c r="AD85" s="76"/>
      <c r="AE85" s="46" t="s">
        <v>82</v>
      </c>
      <c r="AF85" s="71"/>
      <c r="AG85" s="71"/>
      <c r="AH85" s="71"/>
      <c r="AI85" s="71"/>
      <c r="AJ85" s="71"/>
      <c r="AK85" s="71"/>
      <c r="AL85" s="71"/>
      <c r="AM85" s="71"/>
      <c r="AN85" s="72"/>
      <c r="AO85" s="63">
        <v>350</v>
      </c>
      <c r="AP85" s="63"/>
      <c r="AQ85" s="63"/>
      <c r="AR85" s="63"/>
      <c r="AS85" s="63"/>
      <c r="AT85" s="63"/>
      <c r="AU85" s="63"/>
      <c r="AV85" s="63"/>
      <c r="AW85" s="70">
        <v>0</v>
      </c>
      <c r="AX85" s="70"/>
      <c r="AY85" s="70"/>
      <c r="AZ85" s="70"/>
      <c r="BA85" s="70"/>
      <c r="BB85" s="70"/>
      <c r="BC85" s="70"/>
      <c r="BD85" s="70"/>
      <c r="BE85" s="70">
        <f t="shared" si="1"/>
        <v>350</v>
      </c>
      <c r="BF85" s="70"/>
      <c r="BG85" s="70"/>
      <c r="BH85" s="70"/>
      <c r="BI85" s="70"/>
      <c r="BJ85" s="70"/>
      <c r="BK85" s="70"/>
      <c r="BL85" s="70"/>
    </row>
    <row r="86" spans="1:70" s="29" customFormat="1" ht="15.75" customHeight="1" x14ac:dyDescent="0.25">
      <c r="A86" s="99">
        <v>1</v>
      </c>
      <c r="B86" s="99"/>
      <c r="C86" s="99"/>
      <c r="D86" s="99"/>
      <c r="E86" s="99"/>
      <c r="F86" s="99"/>
      <c r="G86" s="101">
        <v>2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99">
        <v>3</v>
      </c>
      <c r="AA86" s="99"/>
      <c r="AB86" s="99"/>
      <c r="AC86" s="99"/>
      <c r="AD86" s="99"/>
      <c r="AE86" s="99">
        <v>4</v>
      </c>
      <c r="AF86" s="99"/>
      <c r="AG86" s="99"/>
      <c r="AH86" s="99"/>
      <c r="AI86" s="99"/>
      <c r="AJ86" s="99"/>
      <c r="AK86" s="99"/>
      <c r="AL86" s="99"/>
      <c r="AM86" s="99"/>
      <c r="AN86" s="99"/>
      <c r="AO86" s="100">
        <v>5</v>
      </c>
      <c r="AP86" s="100"/>
      <c r="AQ86" s="100"/>
      <c r="AR86" s="100"/>
      <c r="AS86" s="100"/>
      <c r="AT86" s="100"/>
      <c r="AU86" s="100"/>
      <c r="AV86" s="100"/>
      <c r="AW86" s="99">
        <v>6</v>
      </c>
      <c r="AX86" s="99"/>
      <c r="AY86" s="99"/>
      <c r="AZ86" s="99"/>
      <c r="BA86" s="99"/>
      <c r="BB86" s="99"/>
      <c r="BC86" s="99"/>
      <c r="BD86" s="99"/>
      <c r="BE86" s="99">
        <v>7</v>
      </c>
      <c r="BF86" s="99"/>
      <c r="BG86" s="99"/>
      <c r="BH86" s="99"/>
      <c r="BI86" s="99"/>
      <c r="BJ86" s="99"/>
      <c r="BK86" s="99"/>
      <c r="BL86" s="99"/>
    </row>
    <row r="87" spans="1:70" s="4" customFormat="1" ht="16.5" customHeight="1" x14ac:dyDescent="0.2">
      <c r="A87" s="84">
        <v>0</v>
      </c>
      <c r="B87" s="84"/>
      <c r="C87" s="84"/>
      <c r="D87" s="84"/>
      <c r="E87" s="84"/>
      <c r="F87" s="84"/>
      <c r="G87" s="73" t="s">
        <v>86</v>
      </c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4"/>
      <c r="AA87" s="84"/>
      <c r="AB87" s="84"/>
      <c r="AC87" s="84"/>
      <c r="AD87" s="84"/>
      <c r="AE87" s="73"/>
      <c r="AF87" s="82"/>
      <c r="AG87" s="82"/>
      <c r="AH87" s="82"/>
      <c r="AI87" s="82"/>
      <c r="AJ87" s="82"/>
      <c r="AK87" s="82"/>
      <c r="AL87" s="82"/>
      <c r="AM87" s="82"/>
      <c r="AN87" s="83"/>
      <c r="AO87" s="97"/>
      <c r="AP87" s="97"/>
      <c r="AQ87" s="97"/>
      <c r="AR87" s="97"/>
      <c r="AS87" s="97"/>
      <c r="AT87" s="97"/>
      <c r="AU87" s="97"/>
      <c r="AV87" s="97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  <c r="BI87" s="98"/>
      <c r="BJ87" s="98"/>
      <c r="BK87" s="98"/>
      <c r="BL87" s="98"/>
    </row>
    <row r="88" spans="1:70" ht="16.5" customHeight="1" x14ac:dyDescent="0.2">
      <c r="A88" s="85">
        <v>1</v>
      </c>
      <c r="B88" s="85"/>
      <c r="C88" s="85"/>
      <c r="D88" s="85"/>
      <c r="E88" s="85"/>
      <c r="F88" s="85"/>
      <c r="G88" s="92" t="s">
        <v>87</v>
      </c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76" t="s">
        <v>68</v>
      </c>
      <c r="AA88" s="76"/>
      <c r="AB88" s="76"/>
      <c r="AC88" s="76"/>
      <c r="AD88" s="76"/>
      <c r="AE88" s="46" t="s">
        <v>85</v>
      </c>
      <c r="AF88" s="71"/>
      <c r="AG88" s="71"/>
      <c r="AH88" s="71"/>
      <c r="AI88" s="71"/>
      <c r="AJ88" s="71"/>
      <c r="AK88" s="71"/>
      <c r="AL88" s="71"/>
      <c r="AM88" s="71"/>
      <c r="AN88" s="72"/>
      <c r="AO88" s="63">
        <v>501220</v>
      </c>
      <c r="AP88" s="63"/>
      <c r="AQ88" s="63"/>
      <c r="AR88" s="63"/>
      <c r="AS88" s="63"/>
      <c r="AT88" s="63"/>
      <c r="AU88" s="63"/>
      <c r="AV88" s="63"/>
      <c r="AW88" s="70">
        <v>0</v>
      </c>
      <c r="AX88" s="70"/>
      <c r="AY88" s="70"/>
      <c r="AZ88" s="70"/>
      <c r="BA88" s="70"/>
      <c r="BB88" s="70"/>
      <c r="BC88" s="70"/>
      <c r="BD88" s="70"/>
      <c r="BE88" s="70">
        <f>AO88</f>
        <v>501220</v>
      </c>
      <c r="BF88" s="70"/>
      <c r="BG88" s="70"/>
      <c r="BH88" s="70"/>
      <c r="BI88" s="70"/>
      <c r="BJ88" s="70"/>
      <c r="BK88" s="70"/>
      <c r="BL88" s="70"/>
    </row>
    <row r="89" spans="1:70" ht="30" customHeight="1" x14ac:dyDescent="0.2">
      <c r="A89" s="77"/>
      <c r="B89" s="78"/>
      <c r="C89" s="78"/>
      <c r="D89" s="78"/>
      <c r="E89" s="78"/>
      <c r="F89" s="79"/>
      <c r="G89" s="94" t="s">
        <v>127</v>
      </c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6"/>
      <c r="Z89" s="64" t="s">
        <v>128</v>
      </c>
      <c r="AA89" s="65"/>
      <c r="AB89" s="65"/>
      <c r="AC89" s="65"/>
      <c r="AD89" s="66"/>
      <c r="AE89" s="46" t="s">
        <v>85</v>
      </c>
      <c r="AF89" s="71"/>
      <c r="AG89" s="71"/>
      <c r="AH89" s="71"/>
      <c r="AI89" s="71"/>
      <c r="AJ89" s="71"/>
      <c r="AK89" s="71"/>
      <c r="AL89" s="71"/>
      <c r="AM89" s="71"/>
      <c r="AN89" s="72"/>
      <c r="AO89" s="60">
        <v>449782</v>
      </c>
      <c r="AP89" s="61"/>
      <c r="AQ89" s="61"/>
      <c r="AR89" s="61"/>
      <c r="AS89" s="61"/>
      <c r="AT89" s="61"/>
      <c r="AU89" s="61"/>
      <c r="AV89" s="62"/>
      <c r="AW89" s="70">
        <v>0</v>
      </c>
      <c r="AX89" s="70"/>
      <c r="AY89" s="70"/>
      <c r="AZ89" s="70"/>
      <c r="BA89" s="70"/>
      <c r="BB89" s="70"/>
      <c r="BC89" s="70"/>
      <c r="BD89" s="70"/>
      <c r="BE89" s="70">
        <f t="shared" ref="BE89:BE96" si="2">AO89</f>
        <v>449782</v>
      </c>
      <c r="BF89" s="70"/>
      <c r="BG89" s="70"/>
      <c r="BH89" s="70"/>
      <c r="BI89" s="70"/>
      <c r="BJ89" s="70"/>
      <c r="BK89" s="70"/>
      <c r="BL89" s="70"/>
    </row>
    <row r="90" spans="1:70" ht="48.75" customHeight="1" x14ac:dyDescent="0.2">
      <c r="A90" s="77"/>
      <c r="B90" s="78"/>
      <c r="C90" s="78"/>
      <c r="D90" s="78"/>
      <c r="E90" s="78"/>
      <c r="F90" s="79"/>
      <c r="G90" s="94" t="s">
        <v>130</v>
      </c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6"/>
      <c r="Z90" s="64" t="s">
        <v>128</v>
      </c>
      <c r="AA90" s="65"/>
      <c r="AB90" s="65"/>
      <c r="AC90" s="65"/>
      <c r="AD90" s="66"/>
      <c r="AE90" s="46" t="s">
        <v>85</v>
      </c>
      <c r="AF90" s="71"/>
      <c r="AG90" s="71"/>
      <c r="AH90" s="71"/>
      <c r="AI90" s="71"/>
      <c r="AJ90" s="71"/>
      <c r="AK90" s="71"/>
      <c r="AL90" s="71"/>
      <c r="AM90" s="71"/>
      <c r="AN90" s="72"/>
      <c r="AO90" s="60">
        <v>16900</v>
      </c>
      <c r="AP90" s="61"/>
      <c r="AQ90" s="61"/>
      <c r="AR90" s="61"/>
      <c r="AS90" s="61"/>
      <c r="AT90" s="61"/>
      <c r="AU90" s="61"/>
      <c r="AV90" s="62"/>
      <c r="AW90" s="70">
        <v>0</v>
      </c>
      <c r="AX90" s="70"/>
      <c r="AY90" s="70"/>
      <c r="AZ90" s="70"/>
      <c r="BA90" s="70"/>
      <c r="BB90" s="70"/>
      <c r="BC90" s="70"/>
      <c r="BD90" s="70"/>
      <c r="BE90" s="70">
        <f t="shared" si="2"/>
        <v>16900</v>
      </c>
      <c r="BF90" s="70"/>
      <c r="BG90" s="70"/>
      <c r="BH90" s="70"/>
      <c r="BI90" s="70"/>
      <c r="BJ90" s="70"/>
      <c r="BK90" s="70"/>
      <c r="BL90" s="70"/>
    </row>
    <row r="91" spans="1:70" ht="30.75" customHeight="1" x14ac:dyDescent="0.2">
      <c r="A91" s="77"/>
      <c r="B91" s="78"/>
      <c r="C91" s="78"/>
      <c r="D91" s="78"/>
      <c r="E91" s="78"/>
      <c r="F91" s="79"/>
      <c r="G91" s="94" t="s">
        <v>129</v>
      </c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6"/>
      <c r="Z91" s="64" t="s">
        <v>128</v>
      </c>
      <c r="AA91" s="65"/>
      <c r="AB91" s="65"/>
      <c r="AC91" s="65"/>
      <c r="AD91" s="66"/>
      <c r="AE91" s="46" t="s">
        <v>85</v>
      </c>
      <c r="AF91" s="71"/>
      <c r="AG91" s="71"/>
      <c r="AH91" s="71"/>
      <c r="AI91" s="71"/>
      <c r="AJ91" s="71"/>
      <c r="AK91" s="71"/>
      <c r="AL91" s="71"/>
      <c r="AM91" s="71"/>
      <c r="AN91" s="72"/>
      <c r="AO91" s="60">
        <v>20368</v>
      </c>
      <c r="AP91" s="61"/>
      <c r="AQ91" s="61"/>
      <c r="AR91" s="61"/>
      <c r="AS91" s="61"/>
      <c r="AT91" s="61"/>
      <c r="AU91" s="61"/>
      <c r="AV91" s="62"/>
      <c r="AW91" s="70">
        <v>0</v>
      </c>
      <c r="AX91" s="70"/>
      <c r="AY91" s="70"/>
      <c r="AZ91" s="70"/>
      <c r="BA91" s="70"/>
      <c r="BB91" s="70"/>
      <c r="BC91" s="70"/>
      <c r="BD91" s="70"/>
      <c r="BE91" s="70">
        <f t="shared" si="2"/>
        <v>20368</v>
      </c>
      <c r="BF91" s="70"/>
      <c r="BG91" s="70"/>
      <c r="BH91" s="70"/>
      <c r="BI91" s="70"/>
      <c r="BJ91" s="70"/>
      <c r="BK91" s="70"/>
      <c r="BL91" s="70"/>
    </row>
    <row r="92" spans="1:70" ht="36.75" customHeight="1" x14ac:dyDescent="0.2">
      <c r="A92" s="77"/>
      <c r="B92" s="78"/>
      <c r="C92" s="78"/>
      <c r="D92" s="78"/>
      <c r="E92" s="78"/>
      <c r="F92" s="79"/>
      <c r="G92" s="94" t="s">
        <v>131</v>
      </c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6"/>
      <c r="Z92" s="64" t="s">
        <v>128</v>
      </c>
      <c r="AA92" s="65"/>
      <c r="AB92" s="65"/>
      <c r="AC92" s="65"/>
      <c r="AD92" s="66"/>
      <c r="AE92" s="46" t="s">
        <v>85</v>
      </c>
      <c r="AF92" s="71"/>
      <c r="AG92" s="71"/>
      <c r="AH92" s="71"/>
      <c r="AI92" s="71"/>
      <c r="AJ92" s="71"/>
      <c r="AK92" s="71"/>
      <c r="AL92" s="71"/>
      <c r="AM92" s="71"/>
      <c r="AN92" s="72"/>
      <c r="AO92" s="60">
        <v>14170</v>
      </c>
      <c r="AP92" s="61"/>
      <c r="AQ92" s="61"/>
      <c r="AR92" s="61"/>
      <c r="AS92" s="61"/>
      <c r="AT92" s="61"/>
      <c r="AU92" s="61"/>
      <c r="AV92" s="62"/>
      <c r="AW92" s="70">
        <v>0</v>
      </c>
      <c r="AX92" s="70"/>
      <c r="AY92" s="70"/>
      <c r="AZ92" s="70"/>
      <c r="BA92" s="70"/>
      <c r="BB92" s="70"/>
      <c r="BC92" s="70"/>
      <c r="BD92" s="70"/>
      <c r="BE92" s="70">
        <f t="shared" si="2"/>
        <v>14170</v>
      </c>
      <c r="BF92" s="70"/>
      <c r="BG92" s="70"/>
      <c r="BH92" s="70"/>
      <c r="BI92" s="70"/>
      <c r="BJ92" s="70"/>
      <c r="BK92" s="70"/>
      <c r="BL92" s="70"/>
    </row>
    <row r="93" spans="1:70" ht="29.25" customHeight="1" x14ac:dyDescent="0.2">
      <c r="A93" s="85">
        <v>2</v>
      </c>
      <c r="B93" s="85"/>
      <c r="C93" s="85"/>
      <c r="D93" s="85"/>
      <c r="E93" s="85"/>
      <c r="F93" s="85"/>
      <c r="G93" s="92" t="s">
        <v>133</v>
      </c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76" t="s">
        <v>66</v>
      </c>
      <c r="AA93" s="76"/>
      <c r="AB93" s="76"/>
      <c r="AC93" s="76"/>
      <c r="AD93" s="76"/>
      <c r="AE93" s="46" t="s">
        <v>85</v>
      </c>
      <c r="AF93" s="71"/>
      <c r="AG93" s="71"/>
      <c r="AH93" s="71"/>
      <c r="AI93" s="71"/>
      <c r="AJ93" s="71"/>
      <c r="AK93" s="71"/>
      <c r="AL93" s="71"/>
      <c r="AM93" s="71"/>
      <c r="AN93" s="72"/>
      <c r="AO93" s="63">
        <v>65</v>
      </c>
      <c r="AP93" s="63"/>
      <c r="AQ93" s="63"/>
      <c r="AR93" s="63"/>
      <c r="AS93" s="63"/>
      <c r="AT93" s="63"/>
      <c r="AU93" s="63"/>
      <c r="AV93" s="63"/>
      <c r="AW93" s="70">
        <v>0</v>
      </c>
      <c r="AX93" s="70"/>
      <c r="AY93" s="70"/>
      <c r="AZ93" s="70"/>
      <c r="BA93" s="70"/>
      <c r="BB93" s="70"/>
      <c r="BC93" s="70"/>
      <c r="BD93" s="70"/>
      <c r="BE93" s="70">
        <f t="shared" si="2"/>
        <v>65</v>
      </c>
      <c r="BF93" s="70"/>
      <c r="BG93" s="70"/>
      <c r="BH93" s="70"/>
      <c r="BI93" s="70"/>
      <c r="BJ93" s="70"/>
      <c r="BK93" s="70"/>
      <c r="BL93" s="70"/>
    </row>
    <row r="94" spans="1:70" ht="29.25" customHeight="1" x14ac:dyDescent="0.2">
      <c r="A94" s="85">
        <v>3</v>
      </c>
      <c r="B94" s="85"/>
      <c r="C94" s="85"/>
      <c r="D94" s="85"/>
      <c r="E94" s="85"/>
      <c r="F94" s="85"/>
      <c r="G94" s="92" t="s">
        <v>126</v>
      </c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76" t="s">
        <v>66</v>
      </c>
      <c r="AA94" s="76"/>
      <c r="AB94" s="76"/>
      <c r="AC94" s="76"/>
      <c r="AD94" s="76"/>
      <c r="AE94" s="46" t="s">
        <v>85</v>
      </c>
      <c r="AF94" s="71"/>
      <c r="AG94" s="71"/>
      <c r="AH94" s="71"/>
      <c r="AI94" s="71"/>
      <c r="AJ94" s="71"/>
      <c r="AK94" s="71"/>
      <c r="AL94" s="71"/>
      <c r="AM94" s="71"/>
      <c r="AN94" s="72"/>
      <c r="AO94" s="63">
        <v>35</v>
      </c>
      <c r="AP94" s="63"/>
      <c r="AQ94" s="63"/>
      <c r="AR94" s="63"/>
      <c r="AS94" s="63"/>
      <c r="AT94" s="63"/>
      <c r="AU94" s="63"/>
      <c r="AV94" s="63"/>
      <c r="AW94" s="70">
        <v>0</v>
      </c>
      <c r="AX94" s="70"/>
      <c r="AY94" s="70"/>
      <c r="AZ94" s="70"/>
      <c r="BA94" s="70"/>
      <c r="BB94" s="70"/>
      <c r="BC94" s="70"/>
      <c r="BD94" s="70"/>
      <c r="BE94" s="70">
        <f t="shared" si="2"/>
        <v>35</v>
      </c>
      <c r="BF94" s="70"/>
      <c r="BG94" s="70"/>
      <c r="BH94" s="70"/>
      <c r="BI94" s="70"/>
      <c r="BJ94" s="70"/>
      <c r="BK94" s="70"/>
      <c r="BL94" s="70"/>
    </row>
    <row r="95" spans="1:70" ht="33.75" customHeight="1" x14ac:dyDescent="0.2">
      <c r="A95" s="85">
        <v>4</v>
      </c>
      <c r="B95" s="85"/>
      <c r="C95" s="85"/>
      <c r="D95" s="85"/>
      <c r="E95" s="85"/>
      <c r="F95" s="85"/>
      <c r="G95" s="92" t="s">
        <v>139</v>
      </c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76" t="s">
        <v>66</v>
      </c>
      <c r="AA95" s="76"/>
      <c r="AB95" s="76"/>
      <c r="AC95" s="76"/>
      <c r="AD95" s="76"/>
      <c r="AE95" s="46" t="s">
        <v>85</v>
      </c>
      <c r="AF95" s="71"/>
      <c r="AG95" s="71"/>
      <c r="AH95" s="71"/>
      <c r="AI95" s="71"/>
      <c r="AJ95" s="71"/>
      <c r="AK95" s="71"/>
      <c r="AL95" s="71"/>
      <c r="AM95" s="71"/>
      <c r="AN95" s="72"/>
      <c r="AO95" s="63">
        <v>4</v>
      </c>
      <c r="AP95" s="63"/>
      <c r="AQ95" s="63"/>
      <c r="AR95" s="63"/>
      <c r="AS95" s="63"/>
      <c r="AT95" s="63"/>
      <c r="AU95" s="63"/>
      <c r="AV95" s="63"/>
      <c r="AW95" s="70">
        <v>0</v>
      </c>
      <c r="AX95" s="70"/>
      <c r="AY95" s="70"/>
      <c r="AZ95" s="70"/>
      <c r="BA95" s="70"/>
      <c r="BB95" s="70"/>
      <c r="BC95" s="70"/>
      <c r="BD95" s="70"/>
      <c r="BE95" s="70">
        <f t="shared" si="2"/>
        <v>4</v>
      </c>
      <c r="BF95" s="70"/>
      <c r="BG95" s="70"/>
      <c r="BH95" s="70"/>
      <c r="BI95" s="70"/>
      <c r="BJ95" s="70"/>
      <c r="BK95" s="70"/>
      <c r="BL95" s="70"/>
      <c r="BR95" s="1" t="s">
        <v>121</v>
      </c>
    </row>
    <row r="96" spans="1:70" ht="44.25" customHeight="1" x14ac:dyDescent="0.2">
      <c r="A96" s="85">
        <v>5</v>
      </c>
      <c r="B96" s="85"/>
      <c r="C96" s="85"/>
      <c r="D96" s="85"/>
      <c r="E96" s="85"/>
      <c r="F96" s="85"/>
      <c r="G96" s="92" t="s">
        <v>88</v>
      </c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76" t="s">
        <v>66</v>
      </c>
      <c r="AA96" s="76"/>
      <c r="AB96" s="76"/>
      <c r="AC96" s="76"/>
      <c r="AD96" s="76"/>
      <c r="AE96" s="46" t="s">
        <v>89</v>
      </c>
      <c r="AF96" s="71"/>
      <c r="AG96" s="71"/>
      <c r="AH96" s="71"/>
      <c r="AI96" s="71"/>
      <c r="AJ96" s="71"/>
      <c r="AK96" s="71"/>
      <c r="AL96" s="71"/>
      <c r="AM96" s="71"/>
      <c r="AN96" s="72"/>
      <c r="AO96" s="63">
        <v>180</v>
      </c>
      <c r="AP96" s="63"/>
      <c r="AQ96" s="63"/>
      <c r="AR96" s="63"/>
      <c r="AS96" s="63"/>
      <c r="AT96" s="63"/>
      <c r="AU96" s="63"/>
      <c r="AV96" s="63"/>
      <c r="AW96" s="70">
        <v>0</v>
      </c>
      <c r="AX96" s="70"/>
      <c r="AY96" s="70"/>
      <c r="AZ96" s="70"/>
      <c r="BA96" s="70"/>
      <c r="BB96" s="70"/>
      <c r="BC96" s="70"/>
      <c r="BD96" s="70"/>
      <c r="BE96" s="70">
        <f t="shared" si="2"/>
        <v>180</v>
      </c>
      <c r="BF96" s="70"/>
      <c r="BG96" s="70"/>
      <c r="BH96" s="70"/>
      <c r="BI96" s="70"/>
      <c r="BJ96" s="70"/>
      <c r="BK96" s="70"/>
      <c r="BL96" s="70"/>
    </row>
    <row r="97" spans="1:64" s="4" customFormat="1" ht="16.5" customHeight="1" x14ac:dyDescent="0.2">
      <c r="A97" s="84">
        <v>0</v>
      </c>
      <c r="B97" s="84"/>
      <c r="C97" s="84"/>
      <c r="D97" s="84"/>
      <c r="E97" s="84"/>
      <c r="F97" s="84"/>
      <c r="G97" s="73" t="s">
        <v>90</v>
      </c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4"/>
      <c r="AA97" s="84"/>
      <c r="AB97" s="84"/>
      <c r="AC97" s="84"/>
      <c r="AD97" s="84"/>
      <c r="AE97" s="73"/>
      <c r="AF97" s="82"/>
      <c r="AG97" s="82"/>
      <c r="AH97" s="82"/>
      <c r="AI97" s="82"/>
      <c r="AJ97" s="82"/>
      <c r="AK97" s="82"/>
      <c r="AL97" s="82"/>
      <c r="AM97" s="82"/>
      <c r="AN97" s="83"/>
      <c r="AO97" s="97"/>
      <c r="AP97" s="97"/>
      <c r="AQ97" s="97"/>
      <c r="AR97" s="97"/>
      <c r="AS97" s="97"/>
      <c r="AT97" s="97"/>
      <c r="AU97" s="97"/>
      <c r="AV97" s="97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</row>
    <row r="98" spans="1:64" ht="29.25" customHeight="1" x14ac:dyDescent="0.2">
      <c r="A98" s="85">
        <v>1</v>
      </c>
      <c r="B98" s="85"/>
      <c r="C98" s="85"/>
      <c r="D98" s="85"/>
      <c r="E98" s="85"/>
      <c r="F98" s="85"/>
      <c r="G98" s="80" t="s">
        <v>91</v>
      </c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76" t="s">
        <v>92</v>
      </c>
      <c r="AA98" s="76"/>
      <c r="AB98" s="76"/>
      <c r="AC98" s="76"/>
      <c r="AD98" s="76"/>
      <c r="AE98" s="46" t="s">
        <v>85</v>
      </c>
      <c r="AF98" s="71"/>
      <c r="AG98" s="71"/>
      <c r="AH98" s="71"/>
      <c r="AI98" s="71"/>
      <c r="AJ98" s="71"/>
      <c r="AK98" s="71"/>
      <c r="AL98" s="71"/>
      <c r="AM98" s="71"/>
      <c r="AN98" s="72"/>
      <c r="AO98" s="63">
        <v>100</v>
      </c>
      <c r="AP98" s="63"/>
      <c r="AQ98" s="63"/>
      <c r="AR98" s="63"/>
      <c r="AS98" s="63"/>
      <c r="AT98" s="63"/>
      <c r="AU98" s="63"/>
      <c r="AV98" s="63"/>
      <c r="AW98" s="70">
        <v>0</v>
      </c>
      <c r="AX98" s="70"/>
      <c r="AY98" s="70"/>
      <c r="AZ98" s="70"/>
      <c r="BA98" s="70"/>
      <c r="BB98" s="70"/>
      <c r="BC98" s="70"/>
      <c r="BD98" s="70"/>
      <c r="BE98" s="70">
        <v>100</v>
      </c>
      <c r="BF98" s="70"/>
      <c r="BG98" s="70"/>
      <c r="BH98" s="70"/>
      <c r="BI98" s="70"/>
      <c r="BJ98" s="70"/>
      <c r="BK98" s="70"/>
      <c r="BL98" s="70"/>
    </row>
    <row r="99" spans="1:64" ht="29.25" customHeight="1" x14ac:dyDescent="0.2">
      <c r="A99" s="85">
        <v>2</v>
      </c>
      <c r="B99" s="85"/>
      <c r="C99" s="85"/>
      <c r="D99" s="85"/>
      <c r="E99" s="85"/>
      <c r="F99" s="85"/>
      <c r="G99" s="80" t="s">
        <v>93</v>
      </c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76" t="s">
        <v>92</v>
      </c>
      <c r="AA99" s="76"/>
      <c r="AB99" s="76"/>
      <c r="AC99" s="76"/>
      <c r="AD99" s="76"/>
      <c r="AE99" s="46" t="s">
        <v>85</v>
      </c>
      <c r="AF99" s="71"/>
      <c r="AG99" s="71"/>
      <c r="AH99" s="71"/>
      <c r="AI99" s="71"/>
      <c r="AJ99" s="71"/>
      <c r="AK99" s="71"/>
      <c r="AL99" s="71"/>
      <c r="AM99" s="71"/>
      <c r="AN99" s="72"/>
      <c r="AO99" s="63">
        <v>100</v>
      </c>
      <c r="AP99" s="63"/>
      <c r="AQ99" s="63"/>
      <c r="AR99" s="63"/>
      <c r="AS99" s="63"/>
      <c r="AT99" s="63"/>
      <c r="AU99" s="63"/>
      <c r="AV99" s="63"/>
      <c r="AW99" s="70">
        <v>0</v>
      </c>
      <c r="AX99" s="70"/>
      <c r="AY99" s="70"/>
      <c r="AZ99" s="70"/>
      <c r="BA99" s="70"/>
      <c r="BB99" s="70"/>
      <c r="BC99" s="70"/>
      <c r="BD99" s="70"/>
      <c r="BE99" s="70">
        <v>100</v>
      </c>
      <c r="BF99" s="70"/>
      <c r="BG99" s="70"/>
      <c r="BH99" s="70"/>
      <c r="BI99" s="70"/>
      <c r="BJ99" s="70"/>
      <c r="BK99" s="70"/>
      <c r="BL99" s="70"/>
    </row>
    <row r="100" spans="1:64" ht="36" customHeight="1" x14ac:dyDescent="0.2">
      <c r="A100" s="86" t="s">
        <v>106</v>
      </c>
      <c r="B100" s="87"/>
      <c r="C100" s="87"/>
      <c r="D100" s="87"/>
      <c r="E100" s="87"/>
      <c r="F100" s="88"/>
      <c r="G100" s="73" t="s">
        <v>146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5"/>
      <c r="Z100" s="64"/>
      <c r="AA100" s="65"/>
      <c r="AB100" s="65"/>
      <c r="AC100" s="65"/>
      <c r="AD100" s="66"/>
      <c r="AE100" s="46"/>
      <c r="AF100" s="47"/>
      <c r="AG100" s="47"/>
      <c r="AH100" s="47"/>
      <c r="AI100" s="47"/>
      <c r="AJ100" s="47"/>
      <c r="AK100" s="47"/>
      <c r="AL100" s="47"/>
      <c r="AM100" s="47"/>
      <c r="AN100" s="48"/>
      <c r="AO100" s="63">
        <f>AO102</f>
        <v>107679</v>
      </c>
      <c r="AP100" s="63"/>
      <c r="AQ100" s="63"/>
      <c r="AR100" s="63"/>
      <c r="AS100" s="63"/>
      <c r="AT100" s="63"/>
      <c r="AU100" s="63"/>
      <c r="AV100" s="63"/>
      <c r="AW100" s="67">
        <f>AW102</f>
        <v>0</v>
      </c>
      <c r="AX100" s="68"/>
      <c r="AY100" s="68"/>
      <c r="AZ100" s="68"/>
      <c r="BA100" s="68"/>
      <c r="BB100" s="68"/>
      <c r="BC100" s="68"/>
      <c r="BD100" s="69"/>
      <c r="BE100" s="67">
        <f>AO100</f>
        <v>107679</v>
      </c>
      <c r="BF100" s="68"/>
      <c r="BG100" s="68"/>
      <c r="BH100" s="68"/>
      <c r="BI100" s="68"/>
      <c r="BJ100" s="68"/>
      <c r="BK100" s="68"/>
      <c r="BL100" s="69"/>
    </row>
    <row r="101" spans="1:64" ht="15" customHeight="1" x14ac:dyDescent="0.2">
      <c r="A101" s="77"/>
      <c r="B101" s="78"/>
      <c r="C101" s="78"/>
      <c r="D101" s="78"/>
      <c r="E101" s="78"/>
      <c r="F101" s="79"/>
      <c r="G101" s="73" t="s">
        <v>63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5"/>
      <c r="Z101" s="64"/>
      <c r="AA101" s="65"/>
      <c r="AB101" s="65"/>
      <c r="AC101" s="65"/>
      <c r="AD101" s="66"/>
      <c r="AE101" s="46"/>
      <c r="AF101" s="47"/>
      <c r="AG101" s="47"/>
      <c r="AH101" s="47"/>
      <c r="AI101" s="47"/>
      <c r="AJ101" s="47"/>
      <c r="AK101" s="47"/>
      <c r="AL101" s="47"/>
      <c r="AM101" s="47"/>
      <c r="AN101" s="48"/>
      <c r="AO101" s="60"/>
      <c r="AP101" s="61"/>
      <c r="AQ101" s="61"/>
      <c r="AR101" s="61"/>
      <c r="AS101" s="61"/>
      <c r="AT101" s="61"/>
      <c r="AU101" s="61"/>
      <c r="AV101" s="62"/>
      <c r="AW101" s="54"/>
      <c r="AX101" s="55"/>
      <c r="AY101" s="55"/>
      <c r="AZ101" s="55"/>
      <c r="BA101" s="55"/>
      <c r="BB101" s="55"/>
      <c r="BC101" s="55"/>
      <c r="BD101" s="56"/>
      <c r="BE101" s="54"/>
      <c r="BF101" s="55"/>
      <c r="BG101" s="55"/>
      <c r="BH101" s="55"/>
      <c r="BI101" s="55"/>
      <c r="BJ101" s="55"/>
      <c r="BK101" s="55"/>
      <c r="BL101" s="56"/>
    </row>
    <row r="102" spans="1:64" ht="16.5" customHeight="1" x14ac:dyDescent="0.2">
      <c r="A102" s="77">
        <v>1</v>
      </c>
      <c r="B102" s="78"/>
      <c r="C102" s="78"/>
      <c r="D102" s="78"/>
      <c r="E102" s="78"/>
      <c r="F102" s="79"/>
      <c r="G102" s="46" t="s">
        <v>140</v>
      </c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8"/>
      <c r="Z102" s="64" t="s">
        <v>68</v>
      </c>
      <c r="AA102" s="65"/>
      <c r="AB102" s="65"/>
      <c r="AC102" s="65"/>
      <c r="AD102" s="66"/>
      <c r="AE102" s="46" t="s">
        <v>69</v>
      </c>
      <c r="AF102" s="47"/>
      <c r="AG102" s="47"/>
      <c r="AH102" s="47"/>
      <c r="AI102" s="47"/>
      <c r="AJ102" s="47"/>
      <c r="AK102" s="47"/>
      <c r="AL102" s="47"/>
      <c r="AM102" s="47"/>
      <c r="AN102" s="48"/>
      <c r="AO102" s="60">
        <v>107679</v>
      </c>
      <c r="AP102" s="61"/>
      <c r="AQ102" s="61"/>
      <c r="AR102" s="61"/>
      <c r="AS102" s="61"/>
      <c r="AT102" s="61"/>
      <c r="AU102" s="61"/>
      <c r="AV102" s="62"/>
      <c r="AW102" s="54">
        <v>0</v>
      </c>
      <c r="AX102" s="55"/>
      <c r="AY102" s="55"/>
      <c r="AZ102" s="55"/>
      <c r="BA102" s="55"/>
      <c r="BB102" s="55"/>
      <c r="BC102" s="55"/>
      <c r="BD102" s="56"/>
      <c r="BE102" s="54">
        <f>AO102+AW102</f>
        <v>107679</v>
      </c>
      <c r="BF102" s="55"/>
      <c r="BG102" s="55"/>
      <c r="BH102" s="55"/>
      <c r="BI102" s="55"/>
      <c r="BJ102" s="55"/>
      <c r="BK102" s="55"/>
      <c r="BL102" s="56"/>
    </row>
    <row r="103" spans="1:64" ht="15.75" hidden="1" customHeight="1" x14ac:dyDescent="0.2">
      <c r="A103" s="77">
        <v>2</v>
      </c>
      <c r="B103" s="78"/>
      <c r="C103" s="78"/>
      <c r="D103" s="78"/>
      <c r="E103" s="78"/>
      <c r="F103" s="79"/>
      <c r="G103" s="73" t="s">
        <v>70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5"/>
      <c r="Z103" s="64"/>
      <c r="AA103" s="65"/>
      <c r="AB103" s="65"/>
      <c r="AC103" s="65"/>
      <c r="AD103" s="66"/>
      <c r="AE103" s="46"/>
      <c r="AF103" s="47"/>
      <c r="AG103" s="47"/>
      <c r="AH103" s="47"/>
      <c r="AI103" s="47"/>
      <c r="AJ103" s="47"/>
      <c r="AK103" s="47"/>
      <c r="AL103" s="47"/>
      <c r="AM103" s="47"/>
      <c r="AN103" s="48"/>
      <c r="AO103" s="60"/>
      <c r="AP103" s="61"/>
      <c r="AQ103" s="61"/>
      <c r="AR103" s="61"/>
      <c r="AS103" s="61"/>
      <c r="AT103" s="61"/>
      <c r="AU103" s="61"/>
      <c r="AV103" s="62"/>
      <c r="AW103" s="54"/>
      <c r="AX103" s="55"/>
      <c r="AY103" s="55"/>
      <c r="AZ103" s="55"/>
      <c r="BA103" s="55"/>
      <c r="BB103" s="55"/>
      <c r="BC103" s="55"/>
      <c r="BD103" s="56"/>
      <c r="BE103" s="54"/>
      <c r="BF103" s="55"/>
      <c r="BG103" s="55"/>
      <c r="BH103" s="55"/>
      <c r="BI103" s="55"/>
      <c r="BJ103" s="55"/>
      <c r="BK103" s="55"/>
      <c r="BL103" s="56"/>
    </row>
    <row r="104" spans="1:64" ht="13.5" hidden="1" customHeight="1" x14ac:dyDescent="0.2">
      <c r="A104" s="77"/>
      <c r="B104" s="78"/>
      <c r="C104" s="78"/>
      <c r="D104" s="78"/>
      <c r="E104" s="78"/>
      <c r="F104" s="79"/>
      <c r="G104" s="46" t="s">
        <v>116</v>
      </c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8"/>
      <c r="Z104" s="64" t="s">
        <v>66</v>
      </c>
      <c r="AA104" s="65"/>
      <c r="AB104" s="65"/>
      <c r="AC104" s="65"/>
      <c r="AD104" s="66"/>
      <c r="AE104" s="46" t="s">
        <v>119</v>
      </c>
      <c r="AF104" s="47"/>
      <c r="AG104" s="47"/>
      <c r="AH104" s="47"/>
      <c r="AI104" s="47"/>
      <c r="AJ104" s="47"/>
      <c r="AK104" s="47"/>
      <c r="AL104" s="47"/>
      <c r="AM104" s="47"/>
      <c r="AN104" s="48"/>
      <c r="AO104" s="63">
        <v>0</v>
      </c>
      <c r="AP104" s="63"/>
      <c r="AQ104" s="63"/>
      <c r="AR104" s="63"/>
      <c r="AS104" s="63"/>
      <c r="AT104" s="63"/>
      <c r="AU104" s="63"/>
      <c r="AV104" s="63"/>
      <c r="AW104" s="57">
        <v>1</v>
      </c>
      <c r="AX104" s="58"/>
      <c r="AY104" s="58"/>
      <c r="AZ104" s="58"/>
      <c r="BA104" s="58"/>
      <c r="BB104" s="58"/>
      <c r="BC104" s="58"/>
      <c r="BD104" s="59"/>
      <c r="BE104" s="57">
        <f>AW104+AO104</f>
        <v>1</v>
      </c>
      <c r="BF104" s="58"/>
      <c r="BG104" s="58"/>
      <c r="BH104" s="58"/>
      <c r="BI104" s="58"/>
      <c r="BJ104" s="58"/>
      <c r="BK104" s="58"/>
      <c r="BL104" s="59"/>
    </row>
    <row r="105" spans="1:64" ht="15" hidden="1" customHeight="1" x14ac:dyDescent="0.2">
      <c r="A105" s="77">
        <v>3</v>
      </c>
      <c r="B105" s="78"/>
      <c r="C105" s="78"/>
      <c r="D105" s="78"/>
      <c r="E105" s="78"/>
      <c r="F105" s="79"/>
      <c r="G105" s="73" t="s">
        <v>86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5"/>
      <c r="Z105" s="64"/>
      <c r="AA105" s="65"/>
      <c r="AB105" s="65"/>
      <c r="AC105" s="65"/>
      <c r="AD105" s="66"/>
      <c r="AE105" s="46"/>
      <c r="AF105" s="47"/>
      <c r="AG105" s="47"/>
      <c r="AH105" s="47"/>
      <c r="AI105" s="47"/>
      <c r="AJ105" s="47"/>
      <c r="AK105" s="47"/>
      <c r="AL105" s="47"/>
      <c r="AM105" s="47"/>
      <c r="AN105" s="48"/>
      <c r="AO105" s="60"/>
      <c r="AP105" s="61"/>
      <c r="AQ105" s="61"/>
      <c r="AR105" s="61"/>
      <c r="AS105" s="61"/>
      <c r="AT105" s="61"/>
      <c r="AU105" s="61"/>
      <c r="AV105" s="62"/>
      <c r="AW105" s="54"/>
      <c r="AX105" s="55"/>
      <c r="AY105" s="55"/>
      <c r="AZ105" s="55"/>
      <c r="BA105" s="55"/>
      <c r="BB105" s="55"/>
      <c r="BC105" s="55"/>
      <c r="BD105" s="56"/>
      <c r="BE105" s="54"/>
      <c r="BF105" s="55"/>
      <c r="BG105" s="55"/>
      <c r="BH105" s="55"/>
      <c r="BI105" s="55"/>
      <c r="BJ105" s="55"/>
      <c r="BK105" s="55"/>
      <c r="BL105" s="56"/>
    </row>
    <row r="106" spans="1:64" ht="18.75" hidden="1" customHeight="1" x14ac:dyDescent="0.25">
      <c r="A106" s="77"/>
      <c r="B106" s="78"/>
      <c r="C106" s="78"/>
      <c r="D106" s="78"/>
      <c r="E106" s="78"/>
      <c r="F106" s="79"/>
      <c r="G106" s="89" t="s">
        <v>118</v>
      </c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1"/>
      <c r="Z106" s="64" t="s">
        <v>68</v>
      </c>
      <c r="AA106" s="65"/>
      <c r="AB106" s="65"/>
      <c r="AC106" s="65"/>
      <c r="AD106" s="66"/>
      <c r="AE106" s="46" t="s">
        <v>117</v>
      </c>
      <c r="AF106" s="47"/>
      <c r="AG106" s="47"/>
      <c r="AH106" s="47"/>
      <c r="AI106" s="47"/>
      <c r="AJ106" s="47"/>
      <c r="AK106" s="47"/>
      <c r="AL106" s="47"/>
      <c r="AM106" s="47"/>
      <c r="AN106" s="48"/>
      <c r="AO106" s="63">
        <v>0</v>
      </c>
      <c r="AP106" s="63"/>
      <c r="AQ106" s="63"/>
      <c r="AR106" s="63"/>
      <c r="AS106" s="63"/>
      <c r="AT106" s="63"/>
      <c r="AU106" s="63"/>
      <c r="AV106" s="63"/>
      <c r="AW106" s="54">
        <v>20350</v>
      </c>
      <c r="AX106" s="55"/>
      <c r="AY106" s="55"/>
      <c r="AZ106" s="55"/>
      <c r="BA106" s="55"/>
      <c r="BB106" s="55"/>
      <c r="BC106" s="55"/>
      <c r="BD106" s="56"/>
      <c r="BE106" s="54">
        <f>AW106+AO106</f>
        <v>20350</v>
      </c>
      <c r="BF106" s="55"/>
      <c r="BG106" s="55"/>
      <c r="BH106" s="55"/>
      <c r="BI106" s="55"/>
      <c r="BJ106" s="55"/>
      <c r="BK106" s="55"/>
      <c r="BL106" s="56"/>
    </row>
    <row r="107" spans="1:64" ht="19.5" customHeight="1" x14ac:dyDescent="0.2">
      <c r="A107" s="77"/>
      <c r="B107" s="78"/>
      <c r="C107" s="78"/>
      <c r="D107" s="78"/>
      <c r="E107" s="78"/>
      <c r="F107" s="79"/>
      <c r="G107" s="73" t="s">
        <v>90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5"/>
      <c r="Z107" s="64"/>
      <c r="AA107" s="65"/>
      <c r="AB107" s="65"/>
      <c r="AC107" s="65"/>
      <c r="AD107" s="66"/>
      <c r="AE107" s="46"/>
      <c r="AF107" s="47"/>
      <c r="AG107" s="47"/>
      <c r="AH107" s="47"/>
      <c r="AI107" s="47"/>
      <c r="AJ107" s="47"/>
      <c r="AK107" s="47"/>
      <c r="AL107" s="47"/>
      <c r="AM107" s="47"/>
      <c r="AN107" s="48"/>
      <c r="AO107" s="60"/>
      <c r="AP107" s="61"/>
      <c r="AQ107" s="61"/>
      <c r="AR107" s="61"/>
      <c r="AS107" s="61"/>
      <c r="AT107" s="61"/>
      <c r="AU107" s="61"/>
      <c r="AV107" s="62"/>
      <c r="AW107" s="54"/>
      <c r="AX107" s="55"/>
      <c r="AY107" s="55"/>
      <c r="AZ107" s="55"/>
      <c r="BA107" s="55"/>
      <c r="BB107" s="55"/>
      <c r="BC107" s="55"/>
      <c r="BD107" s="56"/>
      <c r="BE107" s="54"/>
      <c r="BF107" s="55"/>
      <c r="BG107" s="55"/>
      <c r="BH107" s="55"/>
      <c r="BI107" s="55"/>
      <c r="BJ107" s="55"/>
      <c r="BK107" s="55"/>
      <c r="BL107" s="56"/>
    </row>
    <row r="108" spans="1:64" ht="19.5" customHeight="1" x14ac:dyDescent="0.2">
      <c r="A108" s="64">
        <v>1</v>
      </c>
      <c r="B108" s="65"/>
      <c r="C108" s="65"/>
      <c r="D108" s="65"/>
      <c r="E108" s="65"/>
      <c r="F108" s="66"/>
      <c r="G108" s="46" t="s">
        <v>141</v>
      </c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8"/>
      <c r="Z108" s="64" t="s">
        <v>92</v>
      </c>
      <c r="AA108" s="65"/>
      <c r="AB108" s="65"/>
      <c r="AC108" s="65"/>
      <c r="AD108" s="66"/>
      <c r="AE108" s="46" t="s">
        <v>117</v>
      </c>
      <c r="AF108" s="47"/>
      <c r="AG108" s="47"/>
      <c r="AH108" s="47"/>
      <c r="AI108" s="47"/>
      <c r="AJ108" s="47"/>
      <c r="AK108" s="47"/>
      <c r="AL108" s="47"/>
      <c r="AM108" s="47"/>
      <c r="AN108" s="48"/>
      <c r="AO108" s="63">
        <v>100</v>
      </c>
      <c r="AP108" s="63"/>
      <c r="AQ108" s="63"/>
      <c r="AR108" s="63"/>
      <c r="AS108" s="63"/>
      <c r="AT108" s="63"/>
      <c r="AU108" s="63"/>
      <c r="AV108" s="63"/>
      <c r="AW108" s="54">
        <v>0</v>
      </c>
      <c r="AX108" s="55"/>
      <c r="AY108" s="55"/>
      <c r="AZ108" s="55"/>
      <c r="BA108" s="55"/>
      <c r="BB108" s="55"/>
      <c r="BC108" s="55"/>
      <c r="BD108" s="56"/>
      <c r="BE108" s="57" t="s">
        <v>142</v>
      </c>
      <c r="BF108" s="58"/>
      <c r="BG108" s="58"/>
      <c r="BH108" s="58"/>
      <c r="BI108" s="58"/>
      <c r="BJ108" s="58"/>
      <c r="BK108" s="58"/>
      <c r="BL108" s="59"/>
    </row>
    <row r="109" spans="1:64" ht="7.5" customHeight="1" x14ac:dyDescent="0.2">
      <c r="AO109" s="39"/>
      <c r="AP109" s="39"/>
      <c r="AQ109" s="39"/>
      <c r="AR109" s="39"/>
      <c r="AS109" s="39"/>
      <c r="AT109" s="39"/>
      <c r="AU109" s="39"/>
      <c r="AV109" s="39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</row>
    <row r="110" spans="1:64" ht="15.75" customHeight="1" x14ac:dyDescent="0.2"/>
    <row r="111" spans="1:64" ht="23.25" customHeight="1" x14ac:dyDescent="0.25">
      <c r="A111" s="44" t="s">
        <v>115</v>
      </c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2"/>
      <c r="AO111" s="40" t="s">
        <v>112</v>
      </c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</row>
    <row r="112" spans="1:64" ht="15.75" customHeight="1" x14ac:dyDescent="0.2">
      <c r="W112" s="43" t="s">
        <v>5</v>
      </c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O112" s="43" t="s">
        <v>49</v>
      </c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</row>
    <row r="113" spans="1:59" ht="21" customHeight="1" x14ac:dyDescent="0.2">
      <c r="A113" s="42" t="s">
        <v>3</v>
      </c>
      <c r="B113" s="42"/>
      <c r="C113" s="42"/>
      <c r="D113" s="42"/>
      <c r="E113" s="42"/>
      <c r="F113" s="42"/>
    </row>
    <row r="114" spans="1:59" ht="20.25" customHeight="1" x14ac:dyDescent="0.2">
      <c r="A114" s="52" t="s">
        <v>107</v>
      </c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</row>
    <row r="115" spans="1:59" x14ac:dyDescent="0.2">
      <c r="A115" s="53" t="s">
        <v>45</v>
      </c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</row>
    <row r="116" spans="1:59" ht="24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</row>
    <row r="117" spans="1:59" ht="15.75" customHeight="1" x14ac:dyDescent="0.25">
      <c r="A117" s="51" t="s">
        <v>115</v>
      </c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2"/>
      <c r="AO117" s="40" t="s">
        <v>112</v>
      </c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</row>
    <row r="118" spans="1:59" ht="9" customHeight="1" x14ac:dyDescent="0.2">
      <c r="W118" s="43" t="s">
        <v>5</v>
      </c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O118" s="43" t="s">
        <v>49</v>
      </c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</row>
    <row r="119" spans="1:59" ht="30" customHeight="1" x14ac:dyDescent="0.2">
      <c r="A119" s="50"/>
      <c r="B119" s="50"/>
      <c r="C119" s="50"/>
      <c r="D119" s="50"/>
      <c r="E119" s="50"/>
      <c r="F119" s="50"/>
      <c r="G119" s="50"/>
      <c r="H119" s="50"/>
    </row>
    <row r="120" spans="1:59" ht="15.75" customHeight="1" x14ac:dyDescent="0.2">
      <c r="A120" s="49" t="s">
        <v>120</v>
      </c>
      <c r="B120" s="49"/>
      <c r="C120" s="49"/>
      <c r="D120" s="49"/>
      <c r="E120" s="49"/>
      <c r="F120" s="49"/>
      <c r="G120" s="49"/>
      <c r="H120" s="49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1:59" x14ac:dyDescent="0.2">
      <c r="A121" s="21"/>
    </row>
  </sheetData>
  <mergeCells count="455">
    <mergeCell ref="BS71:CC71"/>
    <mergeCell ref="AW65:BD65"/>
    <mergeCell ref="AO67:AV67"/>
    <mergeCell ref="AW67:BD67"/>
    <mergeCell ref="BE68:BL68"/>
    <mergeCell ref="BE66:BL66"/>
    <mergeCell ref="BE67:BL67"/>
    <mergeCell ref="AW68:BD68"/>
    <mergeCell ref="AW66:BD66"/>
    <mergeCell ref="AO65:AV65"/>
    <mergeCell ref="D48:AB48"/>
    <mergeCell ref="A42:F42"/>
    <mergeCell ref="A36:BL36"/>
    <mergeCell ref="A40:F40"/>
    <mergeCell ref="AE22:AR22"/>
    <mergeCell ref="G41:BL41"/>
    <mergeCell ref="G42:BL42"/>
    <mergeCell ref="A41:F41"/>
    <mergeCell ref="A35:BL35"/>
    <mergeCell ref="G33:BL33"/>
    <mergeCell ref="A33:F33"/>
    <mergeCell ref="U22:AD22"/>
    <mergeCell ref="A27:BL27"/>
    <mergeCell ref="A26:BL26"/>
    <mergeCell ref="A28:BL28"/>
    <mergeCell ref="AO1:BL1"/>
    <mergeCell ref="AO2:BL2"/>
    <mergeCell ref="AO3:BL3"/>
    <mergeCell ref="AO4:BL4"/>
    <mergeCell ref="A45:AZ45"/>
    <mergeCell ref="A48:C48"/>
    <mergeCell ref="AK48:AR48"/>
    <mergeCell ref="AC48:AJ48"/>
    <mergeCell ref="G39:BL39"/>
    <mergeCell ref="AS22:BC22"/>
    <mergeCell ref="N16:AS16"/>
    <mergeCell ref="AK19:BC19"/>
    <mergeCell ref="AO5:BL5"/>
    <mergeCell ref="AO7:AU7"/>
    <mergeCell ref="AO6:BF6"/>
    <mergeCell ref="A10:BL10"/>
    <mergeCell ref="B13:L13"/>
    <mergeCell ref="AU13:BB13"/>
    <mergeCell ref="AU17:BB17"/>
    <mergeCell ref="B16:L16"/>
    <mergeCell ref="A11:BL11"/>
    <mergeCell ref="AW7:BF7"/>
    <mergeCell ref="BE19:BL19"/>
    <mergeCell ref="B14:L14"/>
    <mergeCell ref="B19:L19"/>
    <mergeCell ref="AA19:AI19"/>
    <mergeCell ref="N19:Y19"/>
    <mergeCell ref="B17:L17"/>
    <mergeCell ref="A46:C47"/>
    <mergeCell ref="G30:BL30"/>
    <mergeCell ref="G32:BL32"/>
    <mergeCell ref="A31:F31"/>
    <mergeCell ref="A30:F30"/>
    <mergeCell ref="A39:F39"/>
    <mergeCell ref="D46:AB47"/>
    <mergeCell ref="AK46:AR47"/>
    <mergeCell ref="G40:BL40"/>
    <mergeCell ref="G31:BL31"/>
    <mergeCell ref="N13:AS13"/>
    <mergeCell ref="N14:AS14"/>
    <mergeCell ref="AU14:BB14"/>
    <mergeCell ref="A23:H23"/>
    <mergeCell ref="I23:S23"/>
    <mergeCell ref="T23:W23"/>
    <mergeCell ref="B20:L20"/>
    <mergeCell ref="AK20:BC20"/>
    <mergeCell ref="AU16:BB16"/>
    <mergeCell ref="N17:AS17"/>
    <mergeCell ref="AS48:AZ48"/>
    <mergeCell ref="AC46:AJ47"/>
    <mergeCell ref="AS46:AZ47"/>
    <mergeCell ref="BE20:BL20"/>
    <mergeCell ref="A22:T22"/>
    <mergeCell ref="A25:BL25"/>
    <mergeCell ref="N20:Y20"/>
    <mergeCell ref="AA20:AI20"/>
    <mergeCell ref="BD22:BL22"/>
    <mergeCell ref="A44:AZ44"/>
    <mergeCell ref="A32:F32"/>
    <mergeCell ref="A29:BL29"/>
    <mergeCell ref="AS51:AZ51"/>
    <mergeCell ref="AK51:AR51"/>
    <mergeCell ref="AK49:AR49"/>
    <mergeCell ref="AC49:AJ49"/>
    <mergeCell ref="AC50:AJ50"/>
    <mergeCell ref="AK50:AR50"/>
    <mergeCell ref="AC51:AJ51"/>
    <mergeCell ref="A38:BL38"/>
    <mergeCell ref="AS49:AZ49"/>
    <mergeCell ref="AC52:AJ52"/>
    <mergeCell ref="AS50:AZ50"/>
    <mergeCell ref="AK53:AR53"/>
    <mergeCell ref="AR57:AY58"/>
    <mergeCell ref="A56:AY56"/>
    <mergeCell ref="D51:AB51"/>
    <mergeCell ref="D50:AB50"/>
    <mergeCell ref="D49:AB49"/>
    <mergeCell ref="A49:C49"/>
    <mergeCell ref="A51:C51"/>
    <mergeCell ref="A53:C53"/>
    <mergeCell ref="AC53:AJ53"/>
    <mergeCell ref="AB60:AI60"/>
    <mergeCell ref="D59:AA59"/>
    <mergeCell ref="AK52:AR52"/>
    <mergeCell ref="A55:BL55"/>
    <mergeCell ref="D53:AB53"/>
    <mergeCell ref="A50:C50"/>
    <mergeCell ref="A52:C52"/>
    <mergeCell ref="A66:F66"/>
    <mergeCell ref="A61:C61"/>
    <mergeCell ref="AJ60:AQ60"/>
    <mergeCell ref="D57:AA58"/>
    <mergeCell ref="D61:AA61"/>
    <mergeCell ref="AO66:AV66"/>
    <mergeCell ref="AE66:AN66"/>
    <mergeCell ref="Z66:AD66"/>
    <mergeCell ref="G66:Y66"/>
    <mergeCell ref="Z64:AD64"/>
    <mergeCell ref="D52:AB52"/>
    <mergeCell ref="AR60:AY60"/>
    <mergeCell ref="AB59:AI59"/>
    <mergeCell ref="D60:AA60"/>
    <mergeCell ref="AB61:AI61"/>
    <mergeCell ref="AS52:AZ52"/>
    <mergeCell ref="AR59:AY59"/>
    <mergeCell ref="AJ59:AQ59"/>
    <mergeCell ref="AJ61:AQ61"/>
    <mergeCell ref="AS53:AZ53"/>
    <mergeCell ref="A59:C59"/>
    <mergeCell ref="A57:C58"/>
    <mergeCell ref="AJ57:AQ58"/>
    <mergeCell ref="A65:F65"/>
    <mergeCell ref="AE65:AN65"/>
    <mergeCell ref="G65:Y65"/>
    <mergeCell ref="Z65:AD65"/>
    <mergeCell ref="A63:BL63"/>
    <mergeCell ref="AR61:AY61"/>
    <mergeCell ref="AB57:AI58"/>
    <mergeCell ref="A64:F64"/>
    <mergeCell ref="G64:Y64"/>
    <mergeCell ref="BE64:BL64"/>
    <mergeCell ref="AE64:AN64"/>
    <mergeCell ref="AW64:BD64"/>
    <mergeCell ref="BE65:BL65"/>
    <mergeCell ref="AO64:AV64"/>
    <mergeCell ref="A60:C60"/>
    <mergeCell ref="AE67:AN67"/>
    <mergeCell ref="A67:F67"/>
    <mergeCell ref="G69:Y69"/>
    <mergeCell ref="AE69:AN69"/>
    <mergeCell ref="A69:F69"/>
    <mergeCell ref="G67:Y67"/>
    <mergeCell ref="Z67:AD67"/>
    <mergeCell ref="Z68:AD68"/>
    <mergeCell ref="AE68:AN68"/>
    <mergeCell ref="A68:F68"/>
    <mergeCell ref="AO69:AV69"/>
    <mergeCell ref="G68:Y68"/>
    <mergeCell ref="G73:Y73"/>
    <mergeCell ref="Z73:AD73"/>
    <mergeCell ref="AE71:AN71"/>
    <mergeCell ref="AO71:AV71"/>
    <mergeCell ref="G70:Y70"/>
    <mergeCell ref="AO68:AV68"/>
    <mergeCell ref="A71:F71"/>
    <mergeCell ref="BE69:BL69"/>
    <mergeCell ref="AW69:BD69"/>
    <mergeCell ref="Z69:AD69"/>
    <mergeCell ref="BE72:BL72"/>
    <mergeCell ref="AE70:AN70"/>
    <mergeCell ref="AE72:AN72"/>
    <mergeCell ref="Z70:AD70"/>
    <mergeCell ref="AW70:BD70"/>
    <mergeCell ref="AO70:AV70"/>
    <mergeCell ref="AW71:BD71"/>
    <mergeCell ref="AW72:BD72"/>
    <mergeCell ref="G71:Y71"/>
    <mergeCell ref="Z71:AD71"/>
    <mergeCell ref="G72:Y72"/>
    <mergeCell ref="Z72:AD72"/>
    <mergeCell ref="AO72:AV72"/>
    <mergeCell ref="BE70:BL70"/>
    <mergeCell ref="A75:F75"/>
    <mergeCell ref="AE77:AN77"/>
    <mergeCell ref="Z77:AD77"/>
    <mergeCell ref="A74:F74"/>
    <mergeCell ref="AE75:AN75"/>
    <mergeCell ref="AE74:AN74"/>
    <mergeCell ref="Z75:AD75"/>
    <mergeCell ref="Z76:AD76"/>
    <mergeCell ref="BE71:BL71"/>
    <mergeCell ref="A72:F72"/>
    <mergeCell ref="A70:F70"/>
    <mergeCell ref="Z79:AD79"/>
    <mergeCell ref="G79:Y79"/>
    <mergeCell ref="G78:Y78"/>
    <mergeCell ref="Z78:AD78"/>
    <mergeCell ref="Z74:AD74"/>
    <mergeCell ref="A79:F79"/>
    <mergeCell ref="AO74:AV74"/>
    <mergeCell ref="BE75:BL75"/>
    <mergeCell ref="BE73:BL73"/>
    <mergeCell ref="AW74:BD74"/>
    <mergeCell ref="BE74:BL74"/>
    <mergeCell ref="AO73:AV73"/>
    <mergeCell ref="AO75:AV75"/>
    <mergeCell ref="AE73:AN73"/>
    <mergeCell ref="AW73:BD73"/>
    <mergeCell ref="A78:F78"/>
    <mergeCell ref="A73:F73"/>
    <mergeCell ref="A76:F76"/>
    <mergeCell ref="G77:Y77"/>
    <mergeCell ref="A77:F77"/>
    <mergeCell ref="G76:Y76"/>
    <mergeCell ref="G75:Y75"/>
    <mergeCell ref="G74:Y74"/>
    <mergeCell ref="AE79:AN79"/>
    <mergeCell ref="AW75:BD75"/>
    <mergeCell ref="AO78:AV78"/>
    <mergeCell ref="AE78:AN78"/>
    <mergeCell ref="AW79:BD79"/>
    <mergeCell ref="AO79:AV79"/>
    <mergeCell ref="AE76:AN76"/>
    <mergeCell ref="BE77:BL77"/>
    <mergeCell ref="AW76:BD76"/>
    <mergeCell ref="AO76:AV76"/>
    <mergeCell ref="BE76:BL76"/>
    <mergeCell ref="AO77:AV77"/>
    <mergeCell ref="AW77:BD77"/>
    <mergeCell ref="BE78:BL78"/>
    <mergeCell ref="BE79:BL79"/>
    <mergeCell ref="AW78:BD78"/>
    <mergeCell ref="A80:F80"/>
    <mergeCell ref="BE80:BL80"/>
    <mergeCell ref="G80:Y80"/>
    <mergeCell ref="Z80:AD80"/>
    <mergeCell ref="AE80:AN80"/>
    <mergeCell ref="AW80:BD80"/>
    <mergeCell ref="AO80:AV80"/>
    <mergeCell ref="AO81:AV81"/>
    <mergeCell ref="Z81:AD81"/>
    <mergeCell ref="AE81:AN81"/>
    <mergeCell ref="BE81:BL81"/>
    <mergeCell ref="BE82:BL82"/>
    <mergeCell ref="AW81:BD81"/>
    <mergeCell ref="AE82:AN82"/>
    <mergeCell ref="AW82:BD82"/>
    <mergeCell ref="AE85:AN85"/>
    <mergeCell ref="A84:F84"/>
    <mergeCell ref="Z85:AD85"/>
    <mergeCell ref="G85:Y85"/>
    <mergeCell ref="Z84:AD84"/>
    <mergeCell ref="G81:Y81"/>
    <mergeCell ref="A81:F81"/>
    <mergeCell ref="G82:Y82"/>
    <mergeCell ref="A86:F86"/>
    <mergeCell ref="A82:F82"/>
    <mergeCell ref="Z83:AD83"/>
    <mergeCell ref="A83:F83"/>
    <mergeCell ref="G83:Y83"/>
    <mergeCell ref="Z82:AD82"/>
    <mergeCell ref="G84:Y84"/>
    <mergeCell ref="Z86:AD86"/>
    <mergeCell ref="G86:Y86"/>
    <mergeCell ref="A85:F85"/>
    <mergeCell ref="AE83:AN83"/>
    <mergeCell ref="BE98:BL98"/>
    <mergeCell ref="BE97:BL97"/>
    <mergeCell ref="AW98:BD98"/>
    <mergeCell ref="AW83:BD83"/>
    <mergeCell ref="AO83:AV83"/>
    <mergeCell ref="AE86:AN86"/>
    <mergeCell ref="AE84:AN84"/>
    <mergeCell ref="AO85:AV85"/>
    <mergeCell ref="AO86:AV86"/>
    <mergeCell ref="AO82:AV82"/>
    <mergeCell ref="AW92:BD92"/>
    <mergeCell ref="AW97:BD97"/>
    <mergeCell ref="AW91:BD91"/>
    <mergeCell ref="AO88:AV88"/>
    <mergeCell ref="AW88:BD88"/>
    <mergeCell ref="AW87:BD87"/>
    <mergeCell ref="AW86:BD86"/>
    <mergeCell ref="AO87:AV87"/>
    <mergeCell ref="BE93:BL93"/>
    <mergeCell ref="BE92:BL92"/>
    <mergeCell ref="BE96:BL96"/>
    <mergeCell ref="AW96:BD96"/>
    <mergeCell ref="BE95:BL95"/>
    <mergeCell ref="AW93:BD93"/>
    <mergeCell ref="AW94:BD94"/>
    <mergeCell ref="BE94:BL94"/>
    <mergeCell ref="AW95:BD95"/>
    <mergeCell ref="BE91:BL91"/>
    <mergeCell ref="BE85:BL85"/>
    <mergeCell ref="BE90:BL90"/>
    <mergeCell ref="AW85:BD85"/>
    <mergeCell ref="AW90:BD90"/>
    <mergeCell ref="BE87:BL87"/>
    <mergeCell ref="BE86:BL86"/>
    <mergeCell ref="BE89:BL89"/>
    <mergeCell ref="AW89:BD89"/>
    <mergeCell ref="BE88:BL88"/>
    <mergeCell ref="AO89:AV89"/>
    <mergeCell ref="BE83:BL83"/>
    <mergeCell ref="AW84:BD84"/>
    <mergeCell ref="BE84:BL84"/>
    <mergeCell ref="AO84:AV84"/>
    <mergeCell ref="G95:Y95"/>
    <mergeCell ref="AE89:AN89"/>
    <mergeCell ref="AE91:AN91"/>
    <mergeCell ref="Z89:AD89"/>
    <mergeCell ref="AO93:AV93"/>
    <mergeCell ref="AO91:AV91"/>
    <mergeCell ref="AO95:AV95"/>
    <mergeCell ref="G94:Y94"/>
    <mergeCell ref="AE92:AN92"/>
    <mergeCell ref="Z87:AD87"/>
    <mergeCell ref="A90:F90"/>
    <mergeCell ref="G91:Y91"/>
    <mergeCell ref="G89:Y89"/>
    <mergeCell ref="G88:Y88"/>
    <mergeCell ref="A88:F88"/>
    <mergeCell ref="A89:F89"/>
    <mergeCell ref="G90:Y90"/>
    <mergeCell ref="G93:Y93"/>
    <mergeCell ref="Z93:AD93"/>
    <mergeCell ref="A93:F93"/>
    <mergeCell ref="AE93:AN93"/>
    <mergeCell ref="AO98:AV98"/>
    <mergeCell ref="A96:F96"/>
    <mergeCell ref="AE98:AN98"/>
    <mergeCell ref="AE97:AN97"/>
    <mergeCell ref="AO97:AV97"/>
    <mergeCell ref="AO96:AV96"/>
    <mergeCell ref="AO92:AV92"/>
    <mergeCell ref="AO90:AV90"/>
    <mergeCell ref="G92:Y92"/>
    <mergeCell ref="Z91:AD91"/>
    <mergeCell ref="Z92:AD92"/>
    <mergeCell ref="Z90:AD90"/>
    <mergeCell ref="AO94:AV94"/>
    <mergeCell ref="AE94:AN94"/>
    <mergeCell ref="AE95:AN95"/>
    <mergeCell ref="G107:Y107"/>
    <mergeCell ref="G104:Y104"/>
    <mergeCell ref="G102:Y102"/>
    <mergeCell ref="G98:Y98"/>
    <mergeCell ref="G97:Y97"/>
    <mergeCell ref="G96:Y96"/>
    <mergeCell ref="Z98:AD98"/>
    <mergeCell ref="G108:Y108"/>
    <mergeCell ref="G105:Y105"/>
    <mergeCell ref="G106:Y106"/>
    <mergeCell ref="A107:F107"/>
    <mergeCell ref="A106:F106"/>
    <mergeCell ref="A108:F108"/>
    <mergeCell ref="A104:F104"/>
    <mergeCell ref="A94:F94"/>
    <mergeCell ref="A97:F97"/>
    <mergeCell ref="A100:F100"/>
    <mergeCell ref="A99:F99"/>
    <mergeCell ref="A102:F102"/>
    <mergeCell ref="A101:F101"/>
    <mergeCell ref="A98:F98"/>
    <mergeCell ref="A95:F95"/>
    <mergeCell ref="A105:F105"/>
    <mergeCell ref="AE87:AN87"/>
    <mergeCell ref="AE88:AN88"/>
    <mergeCell ref="AE90:AN90"/>
    <mergeCell ref="A87:F87"/>
    <mergeCell ref="G87:Y87"/>
    <mergeCell ref="Z88:AD88"/>
    <mergeCell ref="Z94:AD94"/>
    <mergeCell ref="Z97:AD97"/>
    <mergeCell ref="A103:F103"/>
    <mergeCell ref="A92:F92"/>
    <mergeCell ref="A91:F91"/>
    <mergeCell ref="AE96:AN96"/>
    <mergeCell ref="Z103:AD103"/>
    <mergeCell ref="Z102:AD102"/>
    <mergeCell ref="Z95:AD95"/>
    <mergeCell ref="Z96:AD96"/>
    <mergeCell ref="G101:Y101"/>
    <mergeCell ref="G99:Y99"/>
    <mergeCell ref="Z100:AD100"/>
    <mergeCell ref="AE101:AN101"/>
    <mergeCell ref="AW99:BD99"/>
    <mergeCell ref="AW101:BD101"/>
    <mergeCell ref="G103:Y103"/>
    <mergeCell ref="Z99:AD99"/>
    <mergeCell ref="AE102:AN102"/>
    <mergeCell ref="AO99:AV99"/>
    <mergeCell ref="G100:Y100"/>
    <mergeCell ref="Z104:AD104"/>
    <mergeCell ref="Z101:AD101"/>
    <mergeCell ref="Z106:AD106"/>
    <mergeCell ref="Z105:AD105"/>
    <mergeCell ref="AE106:AN106"/>
    <mergeCell ref="AE99:AN99"/>
    <mergeCell ref="AE100:AN100"/>
    <mergeCell ref="AE104:AN104"/>
    <mergeCell ref="AE105:AN105"/>
    <mergeCell ref="AE103:AN103"/>
    <mergeCell ref="BE108:BL108"/>
    <mergeCell ref="AW108:BD108"/>
    <mergeCell ref="AO108:AV108"/>
    <mergeCell ref="AW107:BD107"/>
    <mergeCell ref="BE99:BL99"/>
    <mergeCell ref="AW103:BD103"/>
    <mergeCell ref="AO100:AV100"/>
    <mergeCell ref="AO103:AV103"/>
    <mergeCell ref="BE103:BL103"/>
    <mergeCell ref="BE102:BL102"/>
    <mergeCell ref="Z107:AD107"/>
    <mergeCell ref="BE100:BL100"/>
    <mergeCell ref="AW100:BD100"/>
    <mergeCell ref="AW102:BD102"/>
    <mergeCell ref="AO107:AV107"/>
    <mergeCell ref="AE107:AN107"/>
    <mergeCell ref="AW106:BD106"/>
    <mergeCell ref="AO106:AV106"/>
    <mergeCell ref="BE106:BL106"/>
    <mergeCell ref="BE107:BL107"/>
    <mergeCell ref="BE105:BL105"/>
    <mergeCell ref="BE104:BL104"/>
    <mergeCell ref="BE101:BL101"/>
    <mergeCell ref="AO102:AV102"/>
    <mergeCell ref="AO101:AV101"/>
    <mergeCell ref="AW104:BD104"/>
    <mergeCell ref="AO105:AV105"/>
    <mergeCell ref="AO104:AV104"/>
    <mergeCell ref="AW105:BD105"/>
    <mergeCell ref="AE108:AN108"/>
    <mergeCell ref="A120:H120"/>
    <mergeCell ref="A119:H119"/>
    <mergeCell ref="A117:V117"/>
    <mergeCell ref="A114:AS114"/>
    <mergeCell ref="A115:AS115"/>
    <mergeCell ref="W118:AM118"/>
    <mergeCell ref="W117:AM117"/>
    <mergeCell ref="AO118:BG118"/>
    <mergeCell ref="Z108:AD108"/>
    <mergeCell ref="AO117:BG117"/>
    <mergeCell ref="A113:F113"/>
    <mergeCell ref="W112:AM112"/>
    <mergeCell ref="AO111:BG111"/>
    <mergeCell ref="A111:V111"/>
    <mergeCell ref="AO112:BG112"/>
    <mergeCell ref="W111:AM111"/>
  </mergeCells>
  <phoneticPr fontId="23" type="noConversion"/>
  <conditionalFormatting sqref="B67:F70 A67:A85 B75:F85 B87:F100 A87:A108 B108:F108">
    <cfRule type="cellIs" dxfId="11" priority="68" stopIfTrue="1" operator="equal">
      <formula>0</formula>
    </cfRule>
  </conditionalFormatting>
  <conditionalFormatting sqref="D50:D51 D53">
    <cfRule type="cellIs" dxfId="10" priority="67" stopIfTrue="1" operator="equal">
      <formula>$D49</formula>
    </cfRule>
  </conditionalFormatting>
  <conditionalFormatting sqref="D52">
    <cfRule type="cellIs" dxfId="9" priority="80" stopIfTrue="1" operator="equal">
      <formula>$D50</formula>
    </cfRule>
  </conditionalFormatting>
  <conditionalFormatting sqref="G67 G68:L68 G78 G102">
    <cfRule type="cellIs" dxfId="8" priority="66" stopIfTrue="1" operator="equal">
      <formula>$G65</formula>
    </cfRule>
  </conditionalFormatting>
  <conditionalFormatting sqref="G69 G76:G77 G79 G81 G84 G88:G89 G94:G96 G98:G101">
    <cfRule type="cellIs" dxfId="7" priority="61" stopIfTrue="1" operator="equal">
      <formula>$G68</formula>
    </cfRule>
  </conditionalFormatting>
  <conditionalFormatting sqref="G70:G74 G90:G92">
    <cfRule type="cellIs" dxfId="6" priority="105" stopIfTrue="1" operator="equal">
      <formula>#REF!</formula>
    </cfRule>
  </conditionalFormatting>
  <conditionalFormatting sqref="G75 G82:G83 G85 G87 G97">
    <cfRule type="cellIs" dxfId="5" priority="76" stopIfTrue="1" operator="equal">
      <formula>#REF!</formula>
    </cfRule>
  </conditionalFormatting>
  <conditionalFormatting sqref="G80 G103">
    <cfRule type="cellIs" dxfId="4" priority="93" stopIfTrue="1" operator="equal">
      <formula>$G77</formula>
    </cfRule>
  </conditionalFormatting>
  <conditionalFormatting sqref="G93 G105">
    <cfRule type="cellIs" dxfId="3" priority="91" stopIfTrue="1" operator="equal">
      <formula>$G88</formula>
    </cfRule>
  </conditionalFormatting>
  <conditionalFormatting sqref="G104">
    <cfRule type="cellIs" dxfId="2" priority="92" stopIfTrue="1" operator="equal">
      <formula>$G100</formula>
    </cfRule>
  </conditionalFormatting>
  <conditionalFormatting sqref="G107">
    <cfRule type="cellIs" dxfId="1" priority="82" stopIfTrue="1" operator="equal">
      <formula>$G100</formula>
    </cfRule>
  </conditionalFormatting>
  <conditionalFormatting sqref="G108">
    <cfRule type="cellIs" dxfId="0" priority="81" stopIfTrue="1" operator="equal">
      <formula>$G100</formula>
    </cfRule>
  </conditionalFormatting>
  <pageMargins left="0.59055118110236227" right="0.31496062992125984" top="0.45" bottom="0.3" header="0" footer="0"/>
  <pageSetup paperSize="9" scale="67" fitToHeight="500" orientation="landscape" r:id="rId1"/>
  <headerFooter alignWithMargins="0"/>
  <rowBreaks count="2" manualBreakCount="2">
    <brk id="43" max="64" man="1"/>
    <brk id="85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E2A0E-FFE1-4C88-A67C-477AD3B81937}">
  <dimension ref="C4:E10"/>
  <sheetViews>
    <sheetView workbookViewId="0">
      <selection activeCell="E9" sqref="E9"/>
    </sheetView>
  </sheetViews>
  <sheetFormatPr defaultRowHeight="12.75" x14ac:dyDescent="0.2"/>
  <cols>
    <col min="5" max="5" width="16.140625" customWidth="1"/>
  </cols>
  <sheetData>
    <row r="4" spans="3:5" x14ac:dyDescent="0.2">
      <c r="E4">
        <f>1618356.44+35000+57000</f>
        <v>1710356.44</v>
      </c>
    </row>
    <row r="6" spans="3:5" x14ac:dyDescent="0.2">
      <c r="E6">
        <v>1710356.44</v>
      </c>
    </row>
    <row r="9" spans="3:5" x14ac:dyDescent="0.2">
      <c r="E9">
        <f>1942559.44+57000</f>
        <v>1999559.44</v>
      </c>
    </row>
    <row r="10" spans="3:5" x14ac:dyDescent="0.2">
      <c r="C10">
        <v>1</v>
      </c>
    </row>
  </sheetData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КПК3710160</vt:lpstr>
      <vt:lpstr>Лист1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Finviddil-PC43</cp:lastModifiedBy>
  <cp:lastPrinted>2025-01-14T13:03:17Z</cp:lastPrinted>
  <dcterms:created xsi:type="dcterms:W3CDTF">2016-08-15T09:54:21Z</dcterms:created>
  <dcterms:modified xsi:type="dcterms:W3CDTF">2025-01-14T13:06:28Z</dcterms:modified>
</cp:coreProperties>
</file>