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99" activeTab="1"/>
  </bookViews>
  <sheets>
    <sheet name="до 24.09.2019" sheetId="1" r:id="rId1"/>
    <sheet name="після 24.09.2019" sheetId="2" r:id="rId2"/>
    <sheet name="Лист2" sheetId="3" state="hidden" r:id="rId3"/>
    <sheet name="Лист3" sheetId="4" state="hidden" r:id="rId4"/>
    <sheet name="Лист1" sheetId="5" state="hidden" r:id="rId5"/>
  </sheets>
  <definedNames/>
  <calcPr fullCalcOnLoad="1"/>
</workbook>
</file>

<file path=xl/sharedStrings.xml><?xml version="1.0" encoding="utf-8"?>
<sst xmlns="http://schemas.openxmlformats.org/spreadsheetml/2006/main" count="5837" uniqueCount="875">
  <si>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</si>
  <si>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</si>
  <si>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</si>
  <si>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</si>
  <si>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</si>
  <si>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</si>
  <si>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</si>
  <si>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</si>
  <si>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</si>
  <si>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</si>
  <si>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</si>
  <si>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</si>
  <si>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</si>
  <si>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</si>
  <si>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</si>
  <si>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</si>
  <si>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</si>
  <si>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</si>
  <si>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</si>
  <si>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</si>
  <si>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</si>
  <si>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</si>
  <si>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</si>
  <si>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</si>
  <si>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</si>
  <si>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</si>
  <si>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</si>
  <si>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</si>
  <si>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</si>
  <si>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</si>
  <si>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</si>
  <si>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</si>
  <si>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</si>
  <si>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</si>
  <si>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</si>
  <si>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</si>
  <si>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</si>
  <si>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</si>
  <si>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</si>
  <si>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</si>
  <si>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</si>
  <si>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</si>
  <si>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</si>
  <si>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</si>
  <si>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</si>
  <si>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</si>
  <si>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</si>
  <si>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</si>
  <si>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</si>
  <si>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</si>
  <si>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</si>
  <si>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</si>
  <si>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</si>
  <si>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</si>
  <si>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</si>
  <si>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</si>
  <si>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</si>
  <si>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</si>
  <si>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</si>
  <si>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</si>
  <si>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</si>
  <si>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</si>
  <si>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</si>
  <si>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</si>
  <si>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</si>
  <si>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</si>
  <si>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</si>
  <si>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</si>
  <si>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</si>
  <si>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</si>
  <si>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</si>
  <si>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</si>
  <si>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</si>
  <si>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</si>
  <si>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</si>
  <si>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</si>
  <si>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</si>
  <si>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</si>
  <si>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</si>
  <si>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</si>
  <si>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</si>
  <si>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</si>
  <si>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</si>
  <si>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</si>
  <si>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</si>
  <si>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</si>
  <si>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</si>
  <si>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</si>
  <si>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</si>
  <si>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</si>
  <si>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</si>
  <si>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</si>
  <si>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</si>
  <si>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</si>
  <si>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</si>
  <si>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</si>
  <si>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</si>
  <si>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</si>
  <si>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</si>
  <si>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</si>
  <si>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</si>
  <si>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</si>
  <si>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</si>
  <si>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</si>
  <si>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</si>
  <si>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</si>
  <si>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</si>
  <si>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</si>
  <si>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</si>
  <si>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</si>
  <si>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</si>
  <si>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</si>
  <si>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</si>
  <si>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</si>
  <si>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</si>
  <si>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</si>
  <si>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</si>
  <si>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</si>
  <si>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</si>
  <si>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</si>
  <si>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</si>
  <si>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</si>
  <si>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</si>
  <si>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</si>
  <si>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</si>
  <si>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</si>
  <si>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</si>
  <si>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</si>
  <si>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</si>
  <si>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</si>
  <si>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</si>
  <si>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</si>
  <si>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</si>
  <si>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</si>
  <si>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</si>
  <si>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індивідуальний (Форма 2020-2)</t>
  </si>
  <si>
    <t xml:space="preserve">1. Коломийська міська рада </t>
  </si>
  <si>
    <t>01</t>
  </si>
  <si>
    <t>04054334</t>
  </si>
  <si>
    <t xml:space="preserve">2. Коломийська міська рада </t>
  </si>
  <si>
    <t>011</t>
  </si>
  <si>
    <t>0117693</t>
  </si>
  <si>
    <t>0490</t>
  </si>
  <si>
    <t>Інші заходи, пов’язані з економічною діяльністю</t>
  </si>
  <si>
    <t>(2610600000)</t>
  </si>
  <si>
    <t>4. Мета та завдання бюджетної програми на 2020 - 2022 роки: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</si>
  <si>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t>
  </si>
  <si>
    <t> 1</t>
  </si>
  <si>
    <t> Завдання 1 «Програма  удосконалення казначейського обслуговування  міського бюджету на 2019-2023»</t>
  </si>
  <si>
    <t>Забезпечення робочих місць працівників матеріалами, обладнанням та інвентарем</t>
  </si>
  <si>
    <t>Придбання  багатофункціональних пристроїв копіювальної техніки</t>
  </si>
  <si>
    <t> 2</t>
  </si>
  <si>
    <t>Завдання 2 «Програма оптимізації процесів оподаткування та збільшення надходжень до місцевого бюджету м Коломиї на 2019-2023 роки»</t>
  </si>
  <si>
    <t>Придбання матеріалів, будівельних матеріалів, обладнання, інвентарю та інструментів для господарської діяльності, малоцінних предметів</t>
  </si>
  <si>
    <t>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t>
  </si>
  <si>
    <t>Завдання 3 «Програма «Підтримка перспективних проектів та розвитку м. Коломиї на 2017-2021 роки»</t>
  </si>
  <si>
    <t>Забезпечення робочих місць працівників матеріалами, обладнанням та інвентарем (канцтовари, офісне приладдя, комп’ютерні комплектуючі)</t>
  </si>
  <si>
    <t>Придбання та підтримка сучасного комп’ютерного обладнання (персональних комп’ютерів, ноутбуків, принтерів, факсів, копіювально-розмножувальної техніки, телефонів, мережевого обладнання) та іншої необхідної електронної техніки  для забезпечення роботи</t>
  </si>
  <si>
    <t>Проведення та участь у заходах, в т.ч. за кордоном, щодо налагодження нових зв’язків з донорами, партнерами, інвесторами (виставки, форуми, конференції, бізнес-зустрічі тощо) з метою підвищення іміджу міста Коломиї в Україні та за кордоном, рекламування економічного потенціалу та представлення інвестиційних та перспективних розвиткових проектів</t>
  </si>
  <si>
    <t>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</si>
  <si>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</si>
  <si>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07.08.2019 № 336),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29.03.2019 № 128), рішення міської ради від  22.11.2018 №3170-39/2018 «Про затвердження Програми удосконалення  казначейського обслуговування міського бюджету на 2019-2023 роки» (із змінами та доповненнями), 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(із змінами та доповненнями), рішення міської ради від 12.10.2017 №1896-25/2017 «Про затвердження Програми «Підтримка перспективних проектів та розвитку м.Коломиї на 2017-2021 роки» (із змінами та доповненнями),рішення міської ради від  22.11.2017  №997-14/2016  «Про затвердження програма приватизації комунального майна територіальної громади міста Коломиї на 2018-2020 роки»</t>
  </si>
  <si>
    <t>1) надходження для виконання бюджетної програми у 2018 - 2020 роках:</t>
  </si>
  <si>
    <t>2018 рік (звіт)</t>
  </si>
  <si>
    <t>2019 рік (затверджено)</t>
  </si>
  <si>
    <t>2020 рік (проект)</t>
  </si>
  <si>
    <t>Завдання 1 удосконалення казначейського обслуговування  місцевих бюджетів на 2019-2023</t>
  </si>
  <si>
    <r>
      <t xml:space="preserve">Завдання 2 </t>
    </r>
    <r>
      <rPr>
        <sz val="12"/>
        <color indexed="8"/>
        <rFont val="Times New Roman"/>
        <family val="1"/>
      </rPr>
      <t>оптимізації процесів оподаткування та збільшення надходжень до місцевого бюджету на 2019-2023роки</t>
    </r>
  </si>
  <si>
    <t>Завдання 3 Підтримка перспективних проектів та розвитку м. Коломиї на 2017-2021 роки</t>
  </si>
  <si>
    <t>Завдання 4 приватизації комунального майна територіальної громади міста Коломиї на 2018-2020 роки</t>
  </si>
  <si>
    <t>2) надходження для виконання бюджетної програми у 2021 - 2022 роках:</t>
  </si>
  <si>
    <t>2021 рік (прогноз)</t>
  </si>
  <si>
    <t>2022 рік (прогноз)</t>
  </si>
  <si>
    <t>1) видатки за кодами Економічної класифікації видатків бюджету у 2018 - 2020 роках:</t>
  </si>
  <si>
    <t>Завдання 1 Удосконалення казначейського обслуговування  місцевих бюджетів на 2019-2023</t>
  </si>
  <si>
    <t>Забезпечення робочих місць працівників  матеріалами, обладнанням та інвентарем</t>
  </si>
  <si>
    <t>Придбання багатофункціональних пристроїв та копіювальної техніки</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</si>
  <si>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</si>
  <si>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r>
      <t>Забезпечення робочих місць працівників матеріалами, обладнанням та інвентарем (канцтовари, офісне приладдя, блокноти, комп'ютерні комплектуючі)</t>
    </r>
    <r>
      <rPr>
        <b/>
        <sz val="12"/>
        <color indexed="8"/>
        <rFont val="Times New Roman"/>
        <family val="1"/>
      </rPr>
      <t xml:space="preserve"> </t>
    </r>
  </si>
  <si>
    <t xml:space="preserve">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  </t>
  </si>
  <si>
    <t xml:space="preserve">Виготовлення технічної документації та проектних пропозицій щодо перспективного розвитку міста, нових локацій та об’єктів комфортного перебування мешканців міста та гостей. </t>
  </si>
  <si>
    <t>Підготовка проектних пропозицій/ідей для участі у програмах міжнародної технічної допомоги, а також програмах, які фінансуються за рахунок національних, державних, регіональних, місцевих програм</t>
  </si>
  <si>
    <t>Створення інтерактивної карти, обслуговування та технічна підтримка</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</si>
  <si>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</si>
  <si>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Завдання 4 Приватизації комунального майна територіальної громади міста Коломиї на 2018-2020 роки</t>
  </si>
  <si>
    <t>Проведення  приватизації об`єктів комунальної власності</t>
  </si>
  <si>
    <t>3) видатки за кодами Економічної класифікації видатків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</si>
  <si>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</si>
  <si>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</si>
  <si>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2018- 2020 роках:</t>
  </si>
  <si>
    <t>Завдання 1 «Програма  удосконалення казначейського обслуговування  міського бюджету на 2019-2023»</t>
  </si>
  <si>
    <t>Грн.</t>
  </si>
  <si>
    <t>рішення міської ради від  22.11.2018 №3170-39/2018</t>
  </si>
  <si>
    <t>Показники затрат</t>
  </si>
  <si>
    <t>Видатки на придбання витратних та інших матеріалів до коп’ютерної техніки (катриджів)</t>
  </si>
  <si>
    <t>Договір</t>
  </si>
  <si>
    <t>Видатки на придбання витратних та інших матеріалів до коп’ютерної техніки (Друкуюча головка Еpson)</t>
  </si>
  <si>
    <t>Видатки на придбання стільців</t>
  </si>
  <si>
    <t>Видатки на придбання офісних меблів</t>
  </si>
  <si>
    <t>Видатки на придбання радіаторів</t>
  </si>
  <si>
    <t>Видатки на придбання ламінату</t>
  </si>
  <si>
    <t>Видатки на придбання столів</t>
  </si>
  <si>
    <t>Видатки на придбання паперу</t>
  </si>
  <si>
    <t>-</t>
  </si>
  <si>
    <t>Видатки на придбання телефонних апаратів</t>
  </si>
  <si>
    <t>Видатки на придбання дверних блоків</t>
  </si>
  <si>
    <t>14 574,00</t>
  </si>
  <si>
    <t>Показники продукту</t>
  </si>
  <si>
    <t>Кількість  придбаних витратних та інших матеріалів до коп’ютерної техніки (катриджів)</t>
  </si>
  <si>
    <t>Шт.</t>
  </si>
  <si>
    <t>Накладна</t>
  </si>
  <si>
    <t>Кількість  придбаних витратних  та інших матеріалів до коп’ютерної техніки (Друкуюча головка Еpson)</t>
  </si>
  <si>
    <t>Кількість  придбаних стільців</t>
  </si>
  <si>
    <t xml:space="preserve"> Кількість  придбаних комплектів  офісних меблів</t>
  </si>
  <si>
    <t>Кількість придбаних радіаторів</t>
  </si>
  <si>
    <t>Кількість придбаного ламінату</t>
  </si>
  <si>
    <t>Кількість придбаного паперу</t>
  </si>
  <si>
    <t>Кількість придбаних телефонних апаратів</t>
  </si>
  <si>
    <t>Кількість придбаних дверних блоків</t>
  </si>
  <si>
    <t>Показники ефективності</t>
  </si>
  <si>
    <t>Середні витрати на придбання витратних та інших матеріалів до коп’ютерної техніки (катриджів)</t>
  </si>
  <si>
    <t>Грн</t>
  </si>
  <si>
    <t>Розрахунок</t>
  </si>
  <si>
    <t>Середні витрати на придбання витратних  та інших матеріалів до коп’ютерної техніки (Друкуюча головка Еpson)</t>
  </si>
  <si>
    <t>Середні витрати на придбання стільців</t>
  </si>
  <si>
    <t>Середні витрати на придбання  комплектів  офісних меблів</t>
  </si>
  <si>
    <t>Середні витрати на придбання радіаторів</t>
  </si>
  <si>
    <t>Середні витрати на придбання  ламінату</t>
  </si>
  <si>
    <t>Середні витрати на придбання паперу</t>
  </si>
  <si>
    <t>Кількість придбаних столів</t>
  </si>
  <si>
    <t>Середні витрати на придбання дверних блоків</t>
  </si>
  <si>
    <t>Середні витрати на придбання телефонних апаратів</t>
  </si>
  <si>
    <t>Показники якості</t>
  </si>
  <si>
    <t>Рівень забезпеченості</t>
  </si>
  <si>
    <t>%</t>
  </si>
  <si>
    <t>розрахунок</t>
  </si>
  <si>
    <t>Видатки на придбання принтерів</t>
  </si>
  <si>
    <t>Видатки на придбання системних блоків</t>
  </si>
  <si>
    <t>Видатки на придбання моніторів</t>
  </si>
  <si>
    <t>Кількість принтерів</t>
  </si>
  <si>
    <t>Кількість  системних блоків</t>
  </si>
  <si>
    <t>Кількість  придбаних моніторів</t>
  </si>
  <si>
    <t>Середні витрати на придбання принтерів</t>
  </si>
  <si>
    <t>Середні витрати на придбання системних блоків</t>
  </si>
  <si>
    <t>Середні витрати на придбання моніторів</t>
  </si>
  <si>
    <t>грн</t>
  </si>
  <si>
    <t>рішення міської ради від  22.11.2018 №3206-39/2018</t>
  </si>
  <si>
    <t>Обсяг коштів на придбання системних блоків</t>
  </si>
  <si>
    <t xml:space="preserve"> Обсяг коштів на придбання  комп’ютерних мишок</t>
  </si>
  <si>
    <t>Обсяг коштів на придбання клавіатур</t>
  </si>
  <si>
    <t xml:space="preserve"> Обсяг коштів на придбання монітора</t>
  </si>
  <si>
    <t>Обсяг коштів на придбання картриджів та фотобарабанів</t>
  </si>
  <si>
    <t>Обсяг коштів на придбання  зовнішніх і внутрішніх камер спостереження та монтажних аксесуарів</t>
  </si>
  <si>
    <t xml:space="preserve">Обсяг коштів на придбання   блоків безперебійного живлення </t>
  </si>
  <si>
    <t>Кількість системних блоків, що планується придбати</t>
  </si>
  <si>
    <t>Кількість комп’ютерних мишок</t>
  </si>
  <si>
    <t>Кількість клавіатур</t>
  </si>
  <si>
    <t xml:space="preserve"> Кількість придбаних моніторів</t>
  </si>
  <si>
    <t>Кількість придбаних придбання картриджів та фотобарабанів</t>
  </si>
  <si>
    <t>Кількість придбаних зовнішніх і внутрішніх камер спостереження та монтажних аксесуарів</t>
  </si>
  <si>
    <t xml:space="preserve">Кількість придбаних блоків безперебійного живлення </t>
  </si>
  <si>
    <t>Одн.</t>
  </si>
  <si>
    <t>План</t>
  </si>
  <si>
    <t>Середні витрати  на придбання системних блоків</t>
  </si>
  <si>
    <t>Середні витрати  на придбання  комп’ютерних мишок</t>
  </si>
  <si>
    <t>Середні витрати  на придбання клавіатур</t>
  </si>
  <si>
    <t>Середні витрати  на придбання монітора</t>
  </si>
  <si>
    <t>Середні витрати  на придбанння картриджів та фотобарабанів</t>
  </si>
  <si>
    <t>Середні витрати  на придбання  зовнішніх і внутрішніх камер спостереження та монтажних аксесуарів</t>
  </si>
  <si>
    <t xml:space="preserve">Середні витрати  на придбання блоків безперебійного живлення </t>
  </si>
  <si>
    <t>Витрати на придбання марок номіналом 8 грн.</t>
  </si>
  <si>
    <t>Витрати на придбання марок номіналом 7 грн.</t>
  </si>
  <si>
    <t>Витрати на придбання марок номіналом 5,68 грн.</t>
  </si>
  <si>
    <t>Витрати на придбання марок номіналом 2 грн.</t>
  </si>
  <si>
    <t>Кількість придбаних марок.номіналом 8 грн.</t>
  </si>
  <si>
    <t>Кількість придбаних марок номіналом 7 грн.</t>
  </si>
  <si>
    <t>Кількість придбаних марок номіналом 5,68 грн.</t>
  </si>
  <si>
    <t>Кількість придбаних марок номіналом 2 грн.</t>
  </si>
  <si>
    <t xml:space="preserve"> Середні витрати на придбання марок номіналом 8 грн.</t>
  </si>
  <si>
    <t>Середні витрати на придбання марок номіналом 7 грн.</t>
  </si>
  <si>
    <t>Середні витрати на придбання марок номіналом 2 грн.</t>
  </si>
  <si>
    <t>Середні витрати на придбання марок номіналом 5,68 грн.</t>
  </si>
  <si>
    <t>грн.</t>
  </si>
  <si>
    <t>рішення міської ради від 18.10.2018  №3033-38/2018,рішення міської ради від 18.10.2018  №3033-38/2018</t>
  </si>
  <si>
    <t>Обсяг видатків на придбання канцтовари, офісного приладдя</t>
  </si>
  <si>
    <t>договір</t>
  </si>
  <si>
    <t>Кількість  канцтоварів, офісного приладдя, яка планується придбати</t>
  </si>
  <si>
    <t>од</t>
  </si>
  <si>
    <t>Середня вартість придбаних  канцтоварів, офісного приладдя</t>
  </si>
  <si>
    <t>Рівень забезпеченості придбаними  канцтоварами, офісним приладдям</t>
  </si>
  <si>
    <t>Обсяг видатків на придбання комп»ютерної техніки</t>
  </si>
  <si>
    <t>Кількість  комплекту компютерної техніки, що планується придбати</t>
  </si>
  <si>
    <t>Середня вартість 1 комплекту комп»ютерної техніки</t>
  </si>
  <si>
    <t>Рівень забезпеченості комп»ютерною технікою</t>
  </si>
  <si>
    <t>Обсяг коштів спрямованих на прийом та участь  у заходах, в т.ч. за кордоном, щодо налагодження нових зв’язків з донорами, партнерами, інвесторами</t>
  </si>
  <si>
    <t>кошторис</t>
  </si>
  <si>
    <t xml:space="preserve">Кількість заходів, в т.ч. за кордоном, щодо налагодження нових зв’язків з донорами, партнерами, інвесторами,  в яких візьмуть участь представники міської ради </t>
  </si>
  <si>
    <t>Розпорядження міського голови</t>
  </si>
  <si>
    <t>Середні витрати на участь в одному заході</t>
  </si>
  <si>
    <t>Кількість заходів, в яких взяли участь  до запланованих</t>
  </si>
  <si>
    <t>Обсяг коштів спрямованих на пошук та налагодження партнерства в Україні та за кордоном</t>
  </si>
  <si>
    <t>Кількість  запланованих заходів спрямованих на пошук та налагодження партнерства в Україні та за кордоном</t>
  </si>
  <si>
    <t>Середні витрати на проведення  заходів спрямованих на пошук та налагодження партнерств в Україні та за кордоном</t>
  </si>
  <si>
    <t>5 000</t>
  </si>
  <si>
    <t>Кількість заходів до запланованих</t>
  </si>
  <si>
    <t>Обсяг коштів спрямованих на Виготовлення технічної документації та проектних пропозицій щодо перспективного розвитку міста</t>
  </si>
  <si>
    <t xml:space="preserve">Кількість  запланованих заходів </t>
  </si>
  <si>
    <t>Середні витрати на  виготовлення технічної документації та проектних пропозицій щодо перспективного розвитку міста</t>
  </si>
  <si>
    <t>4 000</t>
  </si>
  <si>
    <t>Обсяг коштів спрямованих придбання промоційних матеріалів</t>
  </si>
  <si>
    <t>15 000</t>
  </si>
  <si>
    <t>Кількість промоційних матеріалів, які планується придбати</t>
  </si>
  <si>
    <t>Середні витрати на придбання промоційних матеріалів</t>
  </si>
  <si>
    <t>Кількість придбаних промоційних матеріалів до запланованих</t>
  </si>
  <si>
    <t>Завдання 4 Програма Проведення  приватизації об`єктів комунальної власності</t>
  </si>
  <si>
    <t xml:space="preserve">рішення міської ради від  22.11.2017  №997-14/2016  </t>
  </si>
  <si>
    <t>Обсяг бюджетних призначень для підготовки об’єктів комунальної власності для продажу на торгах</t>
  </si>
  <si>
    <t>Кількість об’єктів комунальної власності для продажу на торгах</t>
  </si>
  <si>
    <t>Середні витрати на підготовку об’єктів комунальної власності для продажу на торгах</t>
  </si>
  <si>
    <t>Відсоток запланнованих об’єктів комунальної власності для продажу на торгах</t>
  </si>
  <si>
    <t>2) результативні показники бюджетної програми у 2021 - 2022 роках:</t>
  </si>
  <si>
    <t>рішення міської ради від 18.10.2018  №3033-38/2018</t>
  </si>
  <si>
    <t>10 000</t>
  </si>
  <si>
    <t>1) місцеві/регіональні програми, які виконуються в межах бюджетної програми у 2018 - 2020 роках:</t>
  </si>
  <si>
    <t>рішення міської ради від  22.11.2018 №3170-39</t>
  </si>
  <si>
    <t>рішення міської ради від 22.11.2018 №3206-39/2018</t>
  </si>
  <si>
    <t xml:space="preserve">рішення міської ради від  12.10.2017  №1896-25/2017 </t>
  </si>
  <si>
    <t xml:space="preserve">рішення міської ради від  22.11.2017  №997-14/2016 </t>
  </si>
  <si>
    <t>2) місцеві/регіональні програми, які виконуються в межах бюджетної програми у 2021 - 2022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</si>
  <si>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</si>
  <si>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 xml:space="preserve">У 2018 році з метою удосконалення існуючої системи казначейського обслуговування міського бюджету та забезпечення робочих місць працівників матеріалами, обладнанням та інвентарем придбано витратні та інші матеріали до коп’ютерної техніки (катриджів) на суму 780 грн.(12 шт.)витратні та інші матеріали до коп’ютерної техніки (Друкуюча головка Еpson) на суму 2190 грн.(1 шт.)стільці на суму 7900 грн. (10 шт  по 790 грн.)меблів на суму 4500 грн.(3 комплекти)дверного блока на суму 14574 грн., паперу на суму 10 000 грн.(95 пачок),радіаторів на суму 11160 грн.(5 шт.),придбано ламінату на суму 27000 грн.(140 м2) столів на суму 1600 грн.(2 шт.),3 принтери на суму 15 750 грн.,8 системних блоків DiaWestна суму 41321,74 грн.,5 моніторів на суму 14 950 грн.
 У 2019 році очікується придбати на  суму 9 971 грн. папір ксероксний (20 ящ.по 498,55грн.),на суму  5 475грн. телефони (5 шт по 1095 грн.), дверні блоки 34499,99грн.що забезпечить робочі місця працівників матеріалами та сприятиме побудові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
У 2018 році з метою збільшення ресурсної бази бюджетів всіх рівнів,  збільшення надходжень до міського бюджету, розвитку сучасних інформаційних технологій у процесі оподаткування суб’єктів господарювання придбано 2 системних блоків на суму 9 678 грн.,2 комп’ютерні мишки на суму 500 грн., 2 клавіатури на суму 780грн., 2 монітори на суму 5980грн., 14 картриджів та фотобарабанів на суму 4567 грн.,1 зовнішню камеру спостереження  та монтажних аксесуарів на суму 5433 грн. Марки на суму 20000 грн. У 2019 році очікується придбати поштові марки та конверти на суму 40000 грн.
З метою забезпечення соціально-економічного розвитку та запланованих надходжень до міського бюджету, відповідно до Закону України “Про приватизацію державного майна” та Закону України “Про приватизацію невеликих державних підприємств» здійснено оцінку 11 об’єктів у 2018 році (загальна сума надходжень 26454,28 грн.).У 2019 році програма приватизації державного майна не реалізовувалась.
З метою забезпечення перспективного розвитку міста Коломиї як комфортного для мешканців, унікального для туристів і гостей, цікавого для інвесторів у 2018 році здійснено пошук партнерств, шляхом організації та здійсненням безпосередніх поїздок в інші регіони України та за кордон, у 2018 році придбано компютерну техніку на суму 10 330,41 грн. та промоційну продукцію на суму 42 430,03 грн
Проведення заходів у 2020-2022 роках дасть можливість забезпечити збільшення надходжень до міського бюджету, підвищити інвестиційну привабливість міста, отримання грантових коштів за результатами транскордонної співпраці.
</t>
  </si>
  <si>
    <t>14. Бюджетні зобов'язання у 2018 - 2020 роках:</t>
  </si>
  <si>
    <t>1) кредиторська заборгованість місцевого бюджету у 2018 році:</t>
  </si>
  <si>
    <t>4) аналіз управління бюджетними зобов'язаннями та пропозиції щодо упорядкування бюджетних зобов'язань у 2019 році.</t>
  </si>
  <si>
    <t xml:space="preserve">          Виконання бюджетних зобов’язань дасть можливість забезпечити збільшення надходжень до міського бюджету, підвищити інвестиційну привабливість міста, отримати додаткове фінансування, підвищення ефективність адміністрування податків та платежів на основі широкого використання інформаційних технологій, налагодити електронний зв’язок між фінансовим управлінням, казначейством, та органами місцевого самоврядування.</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</si>
  <si>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</si>
  <si>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Міський голова</t>
  </si>
  <si>
    <t>Ігор</t>
  </si>
  <si>
    <t>Слюзар</t>
  </si>
  <si>
    <t xml:space="preserve">Начальник відділу економічного аналізу 
та стратегічного планування
</t>
  </si>
  <si>
    <t xml:space="preserve">Наталія </t>
  </si>
  <si>
    <t>Геник</t>
  </si>
  <si>
    <t>виконавець</t>
  </si>
  <si>
    <t>Палагнюк</t>
  </si>
  <si>
    <t>від 7 серпня 2019 року N 336)</t>
  </si>
  <si>
    <t>БЮДЖЕТНИЙ ЗАПИТ НА 2020 - 2022 РОКИ загальний (Форма 2020-1)</t>
  </si>
  <si>
    <t>1.</t>
  </si>
  <si>
    <r>
      <t xml:space="preserve"> </t>
    </r>
    <r>
      <rPr>
        <b/>
        <u val="single"/>
        <sz val="11"/>
        <color indexed="8"/>
        <rFont val="Times New Roman"/>
        <family val="1"/>
      </rPr>
      <t xml:space="preserve">Коломийська міська рада </t>
    </r>
  </si>
  <si>
    <t>(01)</t>
  </si>
  <si>
    <t>(найменування головного розпорядника коштів місцевого бюджету)</t>
  </si>
  <si>
    <t>2. Мета діяльності головного розпорядника коштів місцевого бюджету.</t>
  </si>
  <si>
    <t>реалізації державної політики в сфері охорони здоров'я населення Коломийщини, формування спроможних мереж надання первинної медичної допомоги, реалізація заходів, спрямованих на розвиток системи охорони здоров'я, надання організаційної та фінансової допомоги у виконанні завдань щодо захисту населення від інфекційних хвороб та завдань, що передбачені законодавством стосовно протидії захворюванню на туберкульоз</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</si>
  <si>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</si>
  <si>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</si>
  <si>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2018 рік
(звіт)</t>
  </si>
  <si>
    <t>2019 рік
(затверджено)</t>
  </si>
  <si>
    <t>2020 рік
(проект)</t>
  </si>
  <si>
    <t>2021 рік
(прогноз)</t>
  </si>
  <si>
    <t>2022 рік
(прогноз)</t>
  </si>
  <si>
    <t>Ціль державної політики 1</t>
  </si>
  <si>
    <t>Інші програми та заходи у сфері охорони здоров’я</t>
  </si>
  <si>
    <t>Програма "Здоров’я громади на 2019-2023 роки"</t>
  </si>
  <si>
    <t>Ціль державної політики 2</t>
  </si>
  <si>
    <t>4. Розподіл граничних показників видатків бюджету та надання кредитів з бюджету загального фонду місцевого бюджету на 20__ - 20__ роки за бюджетними програмами: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</si>
  <si>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</si>
  <si>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</si>
  <si>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</si>
  <si>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</si>
  <si>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</si>
  <si>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0112152</t>
  </si>
  <si>
    <t>0763</t>
  </si>
  <si>
    <t>5. Розподіл граничних показників видатків бюджету та надання кредитів з бюджету спеціального фонду місцевого бюджету на 2018 - 2022 роки за бюджетними програмами:</t>
  </si>
  <si>
    <t xml:space="preserve"> (підпис)</t>
  </si>
  <si>
    <t xml:space="preserve"> (ініціали та прізвище)</t>
  </si>
  <si>
    <t xml:space="preserve">Міський голова </t>
  </si>
  <si>
    <t>Ігор Слюзар</t>
  </si>
  <si>
    <t xml:space="preserve">Наталія Геник </t>
  </si>
  <si>
    <t xml:space="preserve">виконавець </t>
  </si>
  <si>
    <r>
      <t>1.</t>
    </r>
    <r>
      <rPr>
        <b/>
        <sz val="7"/>
        <color indexed="8"/>
        <rFont val="Times New Roman"/>
        <family val="1"/>
      </rPr>
      <t xml:space="preserve">       </t>
    </r>
    <r>
      <rPr>
        <b/>
        <sz val="14"/>
        <color indexed="8"/>
        <rFont val="Times New Roman"/>
        <family val="1"/>
      </rPr>
      <t>БЮДЖЕТНИЙ ЗАПИТ НА 2019 – 2021 РОКИ індивідуальний (Форма 2019-2)</t>
    </r>
  </si>
  <si>
    <r>
      <t>1. ________________</t>
    </r>
    <r>
      <rPr>
        <b/>
        <u val="single"/>
        <sz val="11"/>
        <color indexed="8"/>
        <rFont val="Times New Roman"/>
        <family val="1"/>
      </rPr>
      <t xml:space="preserve"> Коломийська міська рада  </t>
    </r>
    <r>
      <rPr>
        <b/>
        <sz val="12"/>
        <color indexed="8"/>
        <rFont val="Times New Roman"/>
        <family val="1"/>
      </rPr>
      <t xml:space="preserve"> (_0_) (_1_)</t>
    </r>
  </si>
  <si>
    <r>
      <t xml:space="preserve">                            (найменування головного розпорядника коштів місцевого бюджету)                                                     </t>
    </r>
    <r>
      <rPr>
        <sz val="10"/>
        <color indexed="8"/>
        <rFont val="Times New Roman"/>
        <family val="1"/>
      </rPr>
      <t>(</t>
    </r>
    <r>
      <rPr>
        <sz val="8"/>
        <color indexed="8"/>
        <rFont val="Times New Roman"/>
        <family val="1"/>
      </rPr>
      <t>код Типової відомчої класифікації видатків та кредитування місцевих бюджетів</t>
    </r>
    <r>
      <rPr>
        <sz val="10"/>
        <color indexed="8"/>
        <rFont val="Times New Roman"/>
        <family val="1"/>
      </rPr>
      <t>)</t>
    </r>
  </si>
  <si>
    <r>
      <t>2. __________</t>
    </r>
    <r>
      <rPr>
        <b/>
        <u val="single"/>
        <sz val="11"/>
        <color indexed="8"/>
        <rFont val="Times New Roman"/>
        <family val="1"/>
      </rPr>
      <t xml:space="preserve"> Коломийська міська рада   </t>
    </r>
    <r>
      <rPr>
        <b/>
        <sz val="12"/>
        <color indexed="8"/>
        <rFont val="Times New Roman"/>
        <family val="1"/>
      </rPr>
      <t>_________________________________________________________________ (</t>
    </r>
    <r>
      <rPr>
        <b/>
        <u val="single"/>
        <sz val="12"/>
        <color indexed="8"/>
        <rFont val="Times New Roman"/>
        <family val="1"/>
      </rPr>
      <t>0) (1)(1</t>
    </r>
    <r>
      <rPr>
        <b/>
        <sz val="12"/>
        <color indexed="8"/>
        <rFont val="Times New Roman"/>
        <family val="1"/>
      </rPr>
      <t>)</t>
    </r>
  </si>
  <si>
    <r>
      <t>                                    </t>
    </r>
    <r>
      <rPr>
        <sz val="8"/>
        <color indexed="8"/>
        <rFont val="Times New Roman"/>
        <family val="1"/>
      </rPr>
      <t xml:space="preserve">(найменування відповідального виконавця) </t>
    </r>
    <r>
      <rPr>
        <sz val="10"/>
        <color indexed="8"/>
        <rFont val="Times New Roman"/>
        <family val="1"/>
      </rPr>
      <t xml:space="preserve">                                                                            </t>
    </r>
    <r>
      <rPr>
        <sz val="8"/>
        <color indexed="8"/>
        <rFont val="Times New Roman"/>
        <family val="1"/>
      </rPr>
      <t xml:space="preserve">  </t>
    </r>
    <r>
      <rPr>
        <sz val="10"/>
        <color indexed="8"/>
        <rFont val="Times New Roman"/>
        <family val="1"/>
      </rPr>
      <t>(</t>
    </r>
    <r>
      <rPr>
        <sz val="8"/>
        <color indexed="8"/>
        <rFont val="Times New Roman"/>
        <family val="1"/>
      </rPr>
      <t>код Типової відомчої класифікації видатків та кредитування місцевих бюджетів</t>
    </r>
    <r>
      <rPr>
        <sz val="10"/>
        <color indexed="8"/>
        <rFont val="Times New Roman"/>
        <family val="1"/>
      </rPr>
      <t>)</t>
    </r>
  </si>
  <si>
    <r>
      <t>3. __________________</t>
    </r>
    <r>
      <rPr>
        <b/>
        <u val="single"/>
        <sz val="12"/>
        <color indexed="8"/>
        <rFont val="Times New Roman"/>
        <family val="1"/>
      </rPr>
      <t xml:space="preserve"> Інші програми та заходи у сфері охорони здоров’я</t>
    </r>
    <r>
      <rPr>
        <b/>
        <sz val="12"/>
        <color indexed="8"/>
        <rFont val="Times New Roman"/>
        <family val="1"/>
      </rPr>
      <t xml:space="preserve">  ______________________ (_0_) (_1_) (_1_) (_2_) (_1_) (_5_) (_2_)</t>
    </r>
  </si>
  <si>
    <r>
      <t xml:space="preserve">                      </t>
    </r>
    <r>
      <rPr>
        <sz val="8"/>
        <color indexed="8"/>
        <rFont val="Times New Roman"/>
        <family val="1"/>
      </rPr>
      <t xml:space="preserve"> (найменування бюджетної програми згідно з Типовою програмною                                                                                       (код Програмної класифікації видатків та кредитування місцевих бюджетів)                                                                                                                                                             класифікацією видатків та кредитування місцевих бюджетів)                                                                  </t>
    </r>
  </si>
  <si>
    <t>4. Мета та завдання бюджетної програми на 2019 – 2021 роки:</t>
  </si>
  <si>
    <t>реалізація державної політики в сфері охорони здоров'я населення Коломийщини, надання організаційної та фінансової допомоги у виконанні завдань щодо захисту населення від інфекційних хвороб та завдань, що передбачені законодавством стосовно протидії захворюванню на туберкульоз</t>
  </si>
  <si>
    <t>строки реалізації – 2019 – 2021 роки</t>
  </si>
  <si>
    <t xml:space="preserve">2) завдання бюджетної програми; </t>
  </si>
  <si>
    <r>
      <t>-</t>
    </r>
    <r>
      <rPr>
        <sz val="7"/>
        <color indexed="8"/>
        <rFont val="Times New Roman"/>
        <family val="1"/>
      </rPr>
      <t xml:space="preserve">          </t>
    </r>
    <r>
      <rPr>
        <sz val="12"/>
        <color indexed="8"/>
        <rFont val="Times New Roman"/>
        <family val="1"/>
      </rPr>
      <t>покращення якості надання медичної допомоги на амбулаторному етапі дітям віком до 1 року, дітям-інвалідам;</t>
    </r>
  </si>
  <si>
    <r>
      <t>-</t>
    </r>
    <r>
      <rPr>
        <sz val="7"/>
        <color indexed="8"/>
        <rFont val="Times New Roman"/>
        <family val="1"/>
      </rPr>
      <t xml:space="preserve">          </t>
    </r>
    <r>
      <rPr>
        <sz val="12"/>
        <color indexed="8"/>
        <rFont val="Times New Roman"/>
        <family val="1"/>
      </rPr>
      <t>забезпечення медикаментозного супроводу хворих, які перебувають на апараті штучної нирки;</t>
    </r>
  </si>
  <si>
    <r>
      <t>-</t>
    </r>
    <r>
      <rPr>
        <sz val="7"/>
        <color indexed="8"/>
        <rFont val="Times New Roman"/>
        <family val="1"/>
      </rPr>
      <t xml:space="preserve">          </t>
    </r>
    <r>
      <rPr>
        <sz val="12"/>
        <color indexed="8"/>
        <rFont val="Times New Roman"/>
        <family val="1"/>
      </rPr>
      <t>забезпечення розхідними матеріалами дітей, хворих на цукровий діабет, поліпшення контролю за рівнем глюкози крові даної категорії дітей, зниження рівню ускладнень від цукрового діабету у дітей;</t>
    </r>
  </si>
  <si>
    <r>
      <t>-</t>
    </r>
    <r>
      <rPr>
        <sz val="7"/>
        <color indexed="8"/>
        <rFont val="Times New Roman"/>
        <family val="1"/>
      </rPr>
      <t xml:space="preserve">          </t>
    </r>
    <r>
      <rPr>
        <sz val="12"/>
        <color indexed="8"/>
        <rFont val="Times New Roman"/>
        <family val="1"/>
      </rPr>
      <t>забезпечення на 50% життєвонеобхідними дороговартісними препаратами осіб, страждаючих на рідкісні захворювання, такі як муковісцидоз, ювенільний ревматоїдний артрит, забезпечити на 100% лікувальне харчування хворих на фенілкетонурію;</t>
    </r>
  </si>
  <si>
    <r>
      <t>-</t>
    </r>
    <r>
      <rPr>
        <sz val="7"/>
        <color indexed="8"/>
        <rFont val="Times New Roman"/>
        <family val="1"/>
      </rPr>
      <t xml:space="preserve">          </t>
    </r>
    <r>
      <rPr>
        <sz val="12"/>
        <color indexed="8"/>
        <rFont val="Times New Roman"/>
        <family val="1"/>
      </rPr>
      <t>підвищення рівня доступності та покращення якість надання медичної допомоги учасникам бойових дій та їх родинам;</t>
    </r>
  </si>
  <si>
    <r>
      <t>-</t>
    </r>
    <r>
      <rPr>
        <sz val="7"/>
        <color indexed="8"/>
        <rFont val="Times New Roman"/>
        <family val="1"/>
      </rPr>
      <t xml:space="preserve">          </t>
    </r>
    <r>
      <rPr>
        <sz val="12"/>
        <color indexed="8"/>
        <rFont val="Times New Roman"/>
        <family val="1"/>
      </rPr>
      <t>істотне підвищення рівня поінформованості населення міста відносно ризиків виникнення раку;</t>
    </r>
  </si>
  <si>
    <r>
      <t>-</t>
    </r>
    <r>
      <rPr>
        <sz val="7"/>
        <color indexed="8"/>
        <rFont val="Times New Roman"/>
        <family val="1"/>
      </rPr>
      <t xml:space="preserve">          </t>
    </r>
    <r>
      <rPr>
        <sz val="12"/>
        <color indexed="8"/>
        <rFont val="Times New Roman"/>
        <family val="1"/>
      </rPr>
      <t>зниження рівня задавненості  патології на 5 – 6 %;</t>
    </r>
  </si>
  <si>
    <r>
      <t>-</t>
    </r>
    <r>
      <rPr>
        <sz val="7"/>
        <color indexed="8"/>
        <rFont val="Times New Roman"/>
        <family val="1"/>
      </rPr>
      <t xml:space="preserve">          </t>
    </r>
    <r>
      <rPr>
        <sz val="12"/>
        <color indexed="8"/>
        <rFont val="Times New Roman"/>
        <family val="1"/>
      </rPr>
      <t>підвищення рівня діагностики передпухлинних захворювань та злоякісних новоутворів на 6 – 7 %;</t>
    </r>
  </si>
  <si>
    <r>
      <t>-</t>
    </r>
    <r>
      <rPr>
        <sz val="7"/>
        <color indexed="8"/>
        <rFont val="Times New Roman"/>
        <family val="1"/>
      </rPr>
      <t xml:space="preserve">          </t>
    </r>
    <r>
      <rPr>
        <sz val="12"/>
        <color indexed="8"/>
        <rFont val="Times New Roman"/>
        <family val="1"/>
      </rPr>
      <t>зниження показників смертності орієнтовно на 6 – 10 %;</t>
    </r>
  </si>
  <si>
    <r>
      <t>-</t>
    </r>
    <r>
      <rPr>
        <sz val="7"/>
        <color indexed="8"/>
        <rFont val="Times New Roman"/>
        <family val="1"/>
      </rPr>
      <t xml:space="preserve">          </t>
    </r>
    <r>
      <rPr>
        <sz val="12"/>
        <color indexed="8"/>
        <rFont val="Times New Roman"/>
        <family val="1"/>
      </rPr>
      <t>забезпечення ефективної адекватної соціальної підтримки онкологічним хворим ;</t>
    </r>
  </si>
  <si>
    <r>
      <t>-</t>
    </r>
    <r>
      <rPr>
        <sz val="7"/>
        <color indexed="8"/>
        <rFont val="Times New Roman"/>
        <family val="1"/>
      </rPr>
      <t xml:space="preserve">          </t>
    </r>
    <r>
      <rPr>
        <sz val="12"/>
        <color indexed="8"/>
        <rFont val="Times New Roman"/>
        <family val="1"/>
      </rPr>
      <t>зниження рівня дорічної летальності від раку орієнтовно на 4 – 5 %;</t>
    </r>
  </si>
  <si>
    <r>
      <t>-</t>
    </r>
    <r>
      <rPr>
        <sz val="7"/>
        <color indexed="8"/>
        <rFont val="Times New Roman"/>
        <family val="1"/>
      </rPr>
      <t xml:space="preserve">          </t>
    </r>
    <r>
      <rPr>
        <sz val="12"/>
        <color indexed="8"/>
        <rFont val="Times New Roman"/>
        <family val="1"/>
      </rPr>
      <t>забезпечення якості надання симптоматичної допомоги даній категорії хворим;</t>
    </r>
  </si>
  <si>
    <r>
      <t>-</t>
    </r>
    <r>
      <rPr>
        <sz val="7"/>
        <color indexed="8"/>
        <rFont val="Times New Roman"/>
        <family val="1"/>
      </rPr>
      <t xml:space="preserve">          </t>
    </r>
    <r>
      <rPr>
        <sz val="12"/>
        <color indexed="8"/>
        <rFont val="Times New Roman"/>
        <family val="1"/>
      </rPr>
      <t>покращення умов перебування хворих в стаціонарі з дотриманням санітарно-гігієнічних норм;</t>
    </r>
  </si>
  <si>
    <r>
      <t>-</t>
    </r>
    <r>
      <rPr>
        <sz val="7"/>
        <color indexed="8"/>
        <rFont val="Times New Roman"/>
        <family val="1"/>
      </rPr>
      <t xml:space="preserve">          </t>
    </r>
    <r>
      <rPr>
        <sz val="12"/>
        <color indexed="8"/>
        <rFont val="Times New Roman"/>
        <family val="1"/>
      </rPr>
      <t>істотне підвищення ефективність роботи закладу охорони здоров’я з метою подолання несприятливих демографічних тенденцій;</t>
    </r>
  </si>
  <si>
    <r>
      <t>-</t>
    </r>
    <r>
      <rPr>
        <sz val="7"/>
        <color indexed="8"/>
        <rFont val="Times New Roman"/>
        <family val="1"/>
      </rPr>
      <t xml:space="preserve">          </t>
    </r>
    <r>
      <rPr>
        <sz val="12"/>
        <color indexed="8"/>
        <rFont val="Times New Roman"/>
        <family val="1"/>
      </rPr>
      <t xml:space="preserve">збільшення питомої ваги медичної допомоги, що надається: </t>
    </r>
  </si>
  <si>
    <t xml:space="preserve">     лікарями загальної практики – сімейними лікарями – щороку на 7-10 відсотків</t>
  </si>
  <si>
    <t xml:space="preserve">     на засадах сімейної медицини на рівні амбулаторно-поліклінічної допомоги – щороку на 5-7 відсотків;</t>
  </si>
  <si>
    <r>
      <t>-</t>
    </r>
    <r>
      <rPr>
        <sz val="7"/>
        <color indexed="8"/>
        <rFont val="Times New Roman"/>
        <family val="1"/>
      </rPr>
      <t xml:space="preserve">          </t>
    </r>
    <r>
      <rPr>
        <sz val="12"/>
        <color indexed="8"/>
        <rFont val="Times New Roman"/>
        <family val="1"/>
      </rPr>
      <t>сформування системи надання населенню високоякісної медичної допомоги на засадах сімейної медицини;</t>
    </r>
  </si>
  <si>
    <r>
      <t>-</t>
    </r>
    <r>
      <rPr>
        <sz val="7"/>
        <color indexed="8"/>
        <rFont val="Times New Roman"/>
        <family val="1"/>
      </rPr>
      <t xml:space="preserve">          </t>
    </r>
    <r>
      <rPr>
        <sz val="12"/>
        <color indexed="8"/>
        <rFont val="Times New Roman"/>
        <family val="1"/>
      </rPr>
      <t>створення умов для реалізації принципу організації та координації лікарем загальної практики – сімейним лікарем надання пацієнтам спеціалізованої та стаціонарної медичної допомоги;</t>
    </r>
  </si>
  <si>
    <r>
      <t>-</t>
    </r>
    <r>
      <rPr>
        <sz val="7"/>
        <color indexed="8"/>
        <rFont val="Times New Roman"/>
        <family val="1"/>
      </rPr>
      <t xml:space="preserve">          </t>
    </r>
    <r>
      <rPr>
        <sz val="12"/>
        <color indexed="8"/>
        <rFont val="Times New Roman"/>
        <family val="1"/>
      </rPr>
      <t xml:space="preserve">з метою зниження захворюванності на грип та кількості ускладнень після грипу впровадження щорічної вакцинації вагітних жінок, дітей до 5 років, людей літнього віку, хронічно хворих осіб, а також осіб, які відносяться до груп високого епідемічного ризику; </t>
    </r>
  </si>
  <si>
    <r>
      <t>-</t>
    </r>
    <r>
      <rPr>
        <sz val="7"/>
        <color indexed="8"/>
        <rFont val="Times New Roman"/>
        <family val="1"/>
      </rPr>
      <t xml:space="preserve">          </t>
    </r>
    <r>
      <rPr>
        <sz val="12"/>
        <color indexed="8"/>
        <rFont val="Times New Roman"/>
        <family val="1"/>
      </rPr>
      <t>забезпечення проведення імунопрофілактики та захисту населення від інфекційних захворювань шляхом здійснення комплексних заходів з часткової або остаточної ліквідації їх вогнищ;</t>
    </r>
  </si>
  <si>
    <r>
      <t>-</t>
    </r>
    <r>
      <rPr>
        <sz val="7"/>
        <color indexed="8"/>
        <rFont val="Times New Roman"/>
        <family val="1"/>
      </rPr>
      <t xml:space="preserve">          </t>
    </r>
    <r>
      <rPr>
        <sz val="12"/>
        <color indexed="8"/>
        <rFont val="Times New Roman"/>
        <family val="1"/>
      </rPr>
      <t>покращення профілактики захворюваності на туберкульоз, раннє виявлення;</t>
    </r>
  </si>
  <si>
    <r>
      <t>-</t>
    </r>
    <r>
      <rPr>
        <sz val="7"/>
        <color indexed="8"/>
        <rFont val="Times New Roman"/>
        <family val="1"/>
      </rPr>
      <t xml:space="preserve">          </t>
    </r>
    <r>
      <rPr>
        <sz val="12"/>
        <color indexed="8"/>
        <rFont val="Times New Roman"/>
        <family val="1"/>
      </rPr>
      <t>зниження рівня захворюваності на туберкульоз та смертність від нього.</t>
    </r>
  </si>
  <si>
    <t>Підстави для виконання бюджетної програми: 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азу Міністерства фінансів України від 28.04.2017 року № 472),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від 31 серпня 2018 року N 729, Закон України «Основи законодавства України про охорону здоров’я» від 19.11.1992р. № 2802-ХІІ, Закон України «Про державні фінансові гарантії медичного обслуговування населення» від 19.10.2017р. №2168-VIII, Закон України «Про внесення змін до деяких законодавчих актів України щодо удосконалення законодавства з питань діяльності закладів охорони здоров’я» від 06.04.2017 року №2002-VIII, Закон України «Про підвищення доступності та якості медичного обслуговування у сільській місцевості» від 14.11.2017р. № 2206-VIII, успішне виконання заходів щодо виконання державних завдань, які передбачені наказом МОЗ України від 04.09.2014 р. № 620 «Про затвердження та впровадження медико-технологічних документів зі стандартизації медичної допомоги при туберкульозі», розпорядження голови обласної державної адміністрації від 16.11.2012 року №834 «Про комплексну програму «Здоров’я населення Прикарпаття 2013-2020» рішення міської ради від 13.12.2018 року № 3232-39/2018 «Про затвердження міської комплексної Програми «Здоров’я громади на 2019-2023 роки».</t>
  </si>
  <si>
    <r>
      <t>1)</t>
    </r>
    <r>
      <rPr>
        <b/>
        <sz val="7"/>
        <color indexed="8"/>
        <rFont val="Times New Roman"/>
        <family val="1"/>
      </rPr>
      <t xml:space="preserve">      </t>
    </r>
    <r>
      <rPr>
        <b/>
        <sz val="11"/>
        <color indexed="8"/>
        <rFont val="Times New Roman"/>
        <family val="1"/>
      </rPr>
      <t>надходження для виконання бюджетної програми у 2017 – 2019 роках:</t>
    </r>
  </si>
  <si>
    <t>(грн.)</t>
  </si>
  <si>
    <t>2017 рік (звіт)</t>
  </si>
  <si>
    <t>2018 рік (затверджено)</t>
  </si>
  <si>
    <t>2019 рік (проект)</t>
  </si>
  <si>
    <t>Разом</t>
  </si>
  <si>
    <t>(3 + 4)</t>
  </si>
  <si>
    <t>(7+8)</t>
  </si>
  <si>
    <t>р(11+12)</t>
  </si>
  <si>
    <t>Завдання 1</t>
  </si>
  <si>
    <t>х</t>
  </si>
  <si>
    <t>1 000 000</t>
  </si>
  <si>
    <t>Здоров’я громади на 2019-2023 роки</t>
  </si>
  <si>
    <t>Завдання 2</t>
  </si>
  <si>
    <t>19 929,00</t>
  </si>
  <si>
    <t>Імунопрофілактика та захист населення від інфекційних хвороб в м. Коломиї на 2017 – 2021 роки</t>
  </si>
  <si>
    <t>Завдання 3</t>
  </si>
  <si>
    <t>Програма протидії епідемії туберкульозу в місті Коломиї на 2016 - 2020 рр.</t>
  </si>
  <si>
    <t>Завдання 4</t>
  </si>
  <si>
    <t>Програма місцевих стимулів для працівників на 2015 – 2017 рр.</t>
  </si>
  <si>
    <t>Завдання 5</t>
  </si>
  <si>
    <t>160 000,00</t>
  </si>
  <si>
    <t>Покращення діагностики, лікування та профілактики злоякісних новоутворів в м. Коломиї на 2017-2020 роки</t>
  </si>
  <si>
    <t>Завдання 6</t>
  </si>
  <si>
    <t>400 000,00</t>
  </si>
  <si>
    <t>Забезпечення амбулаторного лікування окремих категорій населення  міста Коломиї на 2018-2022 роки</t>
  </si>
  <si>
    <t>146 528,92</t>
  </si>
  <si>
    <t>2) надходження для виконання бюджетної програми у 2020 – 2021 роках:</t>
  </si>
  <si>
    <t>2020 рік (прогноз)</t>
  </si>
  <si>
    <t>у тому числі бюджет р</t>
  </si>
  <si>
    <t>зв</t>
  </si>
  <si>
    <t>тку</t>
  </si>
  <si>
    <t>5 095 000</t>
  </si>
  <si>
    <t>Про затвердження міської комплексної Програми «Здоров’я громади на 2019-2023 роки»</t>
  </si>
  <si>
    <t>Власні надходження бюджетних установ</t>
  </si>
  <si>
    <t>(розписати за видами надходжень)</t>
  </si>
  <si>
    <t>Інші надходження спеціального фонду</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</si>
  <si>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</si>
  <si>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2017 – 2019 роках:</t>
  </si>
  <si>
    <t>Економічної класифікації видатків бюджету</t>
  </si>
  <si>
    <t>Медикаменти та перев’язувальні матеріали</t>
  </si>
  <si>
    <t>350 000</t>
  </si>
  <si>
    <t>Інші виплати населенню</t>
  </si>
  <si>
    <t>650 000</t>
  </si>
  <si>
    <r>
      <t>Імунопрофілактика та захист населення від інфекційних хвороб в м. Коломиї на 2017 – 2021 роки</t>
    </r>
    <r>
      <rPr>
        <sz val="10.5"/>
        <color indexed="8"/>
        <rFont val="Times New Roman"/>
        <family val="1"/>
      </rPr>
      <t xml:space="preserve"> </t>
    </r>
  </si>
  <si>
    <t>Предмети, матеріали, обладнання та інвентар</t>
  </si>
  <si>
    <t>198 075,22</t>
  </si>
  <si>
    <t>198 075,</t>
  </si>
  <si>
    <t>2) надання кредитів за кодами Класифікації кредитування бюджету у 2017 – 2019 роках:</t>
  </si>
  <si>
    <t>Класифікації кредитування бюджету</t>
  </si>
  <si>
    <t>3) видатки за кодами Економічної класифікації видатків бюджету у 2020 – 2021 роках:</t>
  </si>
  <si>
    <t>975 000</t>
  </si>
  <si>
    <t>Оплата послуг</t>
  </si>
  <si>
    <t>680 000</t>
  </si>
  <si>
    <t>3 440 000</t>
  </si>
  <si>
    <t>4) надання кредитів за кодами Класифікації кредитування бюджету у 2020 – 2021 роках:</t>
  </si>
  <si>
    <t>1) витрати за напрямами використання бюджетних коштів у 2017 – 2019 роках:</t>
  </si>
  <si>
    <t>№ з/п</t>
  </si>
  <si>
    <t>Напрями використання</t>
  </si>
  <si>
    <t>бюджетних коштів</t>
  </si>
  <si>
    <t>100% забезпечення лікувального харчування для дітей хворих на фенілкетонурію віком від 4 до 14 років</t>
  </si>
  <si>
    <t>200 000</t>
  </si>
  <si>
    <t>Забезпечити раннє виявлення туберкульозної інфекції у дітей шляхом щорічного проведення туберкулінодіагностики</t>
  </si>
  <si>
    <t>150 000</t>
  </si>
  <si>
    <t>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</si>
  <si>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500 000</t>
  </si>
  <si>
    <t>Забезпечення знеболення онкологічних хворих та інших пацієнтів якісними знеболюючими препаратами</t>
  </si>
  <si>
    <t>Забезпечення щорічного проведення передсезонної імунопрофілактики грипу в групах ризику</t>
  </si>
  <si>
    <t>Забезпечення закупівлі імунобіологічних препаратів за епідемічними показами (вакцина для профілактики сказу)</t>
  </si>
  <si>
    <t>65 000,00</t>
  </si>
  <si>
    <t>Програма протидії епідемії туберкульозу в м. Коломиї на 2016-2020 р.р.</t>
  </si>
  <si>
    <t>Забезпечення та раннє виявлення туберкульозної інфекції у дітей шляхом щорічного проведення туберкулінодіагностики</t>
  </si>
  <si>
    <t>Придбання в процедурні кабінети міських АЗПСМ холодильники для зберігання біопрепаратів</t>
  </si>
  <si>
    <t>Закупівля комп’ютерної техніки в кабінети амбулаторій ЗП-СМ (персональні комп’ютери, ноутбуки, принтери, сканери, термінали)</t>
  </si>
  <si>
    <t>Забезпечення амбулаторного лікування окремих категорій населення міста Коломиї на 2018-2022 роки</t>
  </si>
  <si>
    <t>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</si>
  <si>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Медикаментозний супровід хворих, які перебувають на апараті штучної нирки у відділенні гемодіалізу Коломийської ЦРЛ (щомісячне надання потреби головній медсестрі центру ПМСД).</t>
  </si>
  <si>
    <t>50% забезпечення терапії пацієнтів, хворих на муковісцидоз та ювенільний ревматоїдний артрит</t>
  </si>
  <si>
    <t>100% забезпечення лікувального харчування хворих на фенілкетонурію</t>
  </si>
  <si>
    <t>Забезпечення амбулаторного лікування учасників АТО (наявність посвідчення учасника бойових дій) та членів їх сімей (дружин/чоловіків та дітей).</t>
  </si>
  <si>
    <r>
      <t>2)</t>
    </r>
    <r>
      <rPr>
        <sz val="7"/>
        <color indexed="8"/>
        <rFont val="Times New Roman"/>
        <family val="1"/>
      </rPr>
      <t xml:space="preserve">      </t>
    </r>
    <r>
      <rPr>
        <b/>
        <sz val="11"/>
        <color indexed="8"/>
        <rFont val="Times New Roman"/>
        <family val="1"/>
      </rPr>
      <t>витрати за напрямами використання бюджетних коштів у 2020 – 2021 роках:</t>
    </r>
  </si>
  <si>
    <t>грн)</t>
  </si>
  <si>
    <t>2021 рік (прогнз)</t>
  </si>
  <si>
    <t>Закупівля стентів та шунтів для населення м. Коломиї</t>
  </si>
  <si>
    <t>625 000</t>
  </si>
  <si>
    <t>Запровадження та удосконалення скринінгових програм в роботі лікувально-профілактичних закладів з метою раннього виявлення передпухлинних захворювань та раку.</t>
  </si>
  <si>
    <t>Забезпечити повноцінну роботу оглядових кабінетів АЗПСМ, мамологічних та кабінетів  патології шийки матки ЦРЛ міста Коломиї шляхом їх комплектації відповідно до табелів оснащення (закупівля скринінгових тест-систем, розхідного матеріалу)</t>
  </si>
  <si>
    <t>20 000</t>
  </si>
  <si>
    <t>Забезпечення медичного обладнання для оглядових кабінетів АЗПСМ (крісло гінекологічне, кушетка медична, ширма медична (щорічно на одну АЗПСМ), витратні матеріали</t>
  </si>
  <si>
    <t>30 000</t>
  </si>
  <si>
    <t>Забезпечення закупівлі імунобіологічних препаратів за епідемічними показами ( АП – анатоксину, ППС, ППЛІ, антирабічного імуноглобуліну, вакцини для профілактики сказу, протизміїної, протигангренозної, протиботулістичної сироватки)</t>
  </si>
  <si>
    <t>100 000</t>
  </si>
  <si>
    <t>Забезпечення проведення моніторингу стану колективного імунітету до вірусів грипу і ГРВІ, забезпечення лабораторного обстеження хворих на грип, ГРВІ, закупівля тест-систем, реактивів, середовищ та витратних матеріалів для забору матеріалу, тест-систем для виявлення бета-гемолітичного стафілококу групи А.</t>
  </si>
  <si>
    <t>180 000</t>
  </si>
  <si>
    <t>Технічне обслуговування та профілактика медобладнання.</t>
  </si>
  <si>
    <t>Провести ремонт приміщень</t>
  </si>
  <si>
    <t>390 000</t>
  </si>
  <si>
    <t>Збільшення потужності електропостачання КНП КМР «КМЦ ПМСД»</t>
  </si>
  <si>
    <t>190 000</t>
  </si>
  <si>
    <t>840 000</t>
  </si>
  <si>
    <t>Закупівля тест-смужок, голок для індивідуальних глюкометрів. інсулінових шприців для дітей, хворих на цукровий діабет.</t>
  </si>
  <si>
    <t>600 000</t>
  </si>
  <si>
    <t>50% забезпечення терапії пацієнтів, хворих на муковісцидоз та ювенільний ревматоїдний артрит, 100% забезпечення лікувального харчування для дітей хворих на фенілкетонурію віком від 4 до 14 років.</t>
  </si>
  <si>
    <t>900 000</t>
  </si>
  <si>
    <t>120 000</t>
  </si>
  <si>
    <t>Забезпечення хіміопрепаратами пацієнтів та препаратами супроводу, реактивами для молекулярної діагностики, імуногістохімії</t>
  </si>
  <si>
    <t>400 000</t>
  </si>
  <si>
    <t>Забезпечення 50% потреби онкологічних хворих м. Коломиї в гігієнічних засобах: памперси, пеленки, калоприймачі, сечоприймачі</t>
  </si>
  <si>
    <t>250 000</t>
  </si>
  <si>
    <t>Забезпечення щорічного проведення перед сезонної імунопрофілактики грипу в групах ризику (вагітні жінки, діти віком до 5 років, діти-інваліди, підопічні та персонал шкіл-інтернатів, підопічні та персонал геріатричних закладів, медичний персонал закладів охорони здоров'я, викладачі освітянських закладів, держслужбовці), та придбання тест-систем для забору матеріалу на грип.</t>
  </si>
  <si>
    <t>50 000</t>
  </si>
  <si>
    <t>1) результативні показники бюджетної програми у 2017– 2019 роках:</t>
  </si>
  <si>
    <t>(5 +6)</t>
  </si>
  <si>
    <t>(8+9)</t>
  </si>
  <si>
    <t>(10+11)</t>
  </si>
  <si>
    <t>Рішення міської ради від 13.12.2018 року № 3232-39/2018</t>
  </si>
  <si>
    <t>1 000 000</t>
  </si>
  <si>
    <t>Показник затрат</t>
  </si>
  <si>
    <t>Придбання сумішів спеціального лікувального харчування для дітей хворих на фенілкетонурію віком від 4 до 14 років</t>
  </si>
  <si>
    <t>Придбання туберкуліну для проведення туберкулінодіагностики дітям</t>
  </si>
  <si>
    <t>Затрати на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шляхом відшкодування рецептів</t>
  </si>
  <si>
    <t>Затрати на забезпечення знеболення онкологічних хворих та інших пацієнтів якісними знеболюючими препаратами шляхом відшкодування рецептів на наркотичні препарати</t>
  </si>
  <si>
    <t>Кількість дітей хворих на фенілкетонурію віком від 4 до 14 років</t>
  </si>
  <si>
    <t>ос</t>
  </si>
  <si>
    <t>Внутрішній облік</t>
  </si>
  <si>
    <t>Кількість дітей, які підлягають для проведення туберкулінодіагностики</t>
  </si>
  <si>
    <t>6 300</t>
  </si>
  <si>
    <t>Кількість осіб, які підпадають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</si>
  <si>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 xml:space="preserve">Кількість онкологічних хворих та інших пацієнтів, яким необхідні знеболюючі препарати </t>
  </si>
  <si>
    <t>Середня вартість придбаного спеціального харчування на одну дитину, хвору на фенілкетонурію віком від 4 до 14 років</t>
  </si>
  <si>
    <t>2 816,90</t>
  </si>
  <si>
    <t>Середня вартість придбаної однієї дози туберкуліну на одну дитину для проведення туберкулінодіагностики</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</si>
  <si>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</si>
  <si>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 xml:space="preserve">Середня вартість відшкодованого рецепту   на одного онкологічного хворого та інших пацієнтів, яким необхідні знеболюючі препарати </t>
  </si>
  <si>
    <t>1 898,73</t>
  </si>
  <si>
    <t>Покращення якості надання медичної допомоги дітям, хворим на фенілкетонурію.</t>
  </si>
  <si>
    <t>Зменшення кількості захворюваності серед дитячого населення</t>
  </si>
  <si>
    <t>Підвищення рівня 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</si>
  <si>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Покращення якості симптоматичного лікування хворих та спроможність дотримання санітарно-гігієнічних норм, досягнення ефективності знеболення та покращення якості життя онкологічних хворих</t>
  </si>
  <si>
    <t>Рішення міської ради від 22.11.2016 р. № 993-14/2016</t>
  </si>
  <si>
    <t>Показники затрат:</t>
  </si>
  <si>
    <t>Витрати на придбання вакцини для імунопрофілактики грипу в групах ризику та придбання тест-систем для забору матеріалу на грип для населення міста Коломиї</t>
  </si>
  <si>
    <t>Витрати на придбання вакцини від сказу</t>
  </si>
  <si>
    <t>Витрати на розширення мережі кабінету профілактичних щеплень</t>
  </si>
  <si>
    <t>Показники продукту:</t>
  </si>
  <si>
    <t>Кількість придбаних доз вакцини</t>
  </si>
  <si>
    <t>Кількість придбаних імунобіологічних препаратів</t>
  </si>
  <si>
    <t>Кількість розширених кабінетів</t>
  </si>
  <si>
    <t>Показники ефективності:</t>
  </si>
  <si>
    <t>Середня вартість однієї ампули вакцини</t>
  </si>
  <si>
    <t>Інформовані згоди</t>
  </si>
  <si>
    <t>Середня вартість одного імунобіологічного препарату</t>
  </si>
  <si>
    <t>Середня вартість медичного обладнання для кабінету профілактичних щеплень</t>
  </si>
  <si>
    <t>Зменшення кількості захворюваності від інфекційних хвороб серед населення міста з групи ризику</t>
  </si>
  <si>
    <t>Зменшення кількості захворюваності від інфекційних хвороб за епідемічними показами серед населення міста з групи ризику</t>
  </si>
  <si>
    <t>Покращення якості роботи з імунопрофілактики</t>
  </si>
  <si>
    <t>Рішення міської ради від 10.12.2015 р. № 21-3/2015</t>
  </si>
  <si>
    <t>Витрати на придбання туберкуліну для дитячого населення міста Коломиї</t>
  </si>
  <si>
    <t>Витрати на придбання в процедурні кабінети міських АЗПСМ холодильники для зберігання біопрепаратів</t>
  </si>
  <si>
    <t>Кількість придбаних ампул туберкуліну</t>
  </si>
  <si>
    <t>Кількість придбаних холодильників</t>
  </si>
  <si>
    <t>Середня вартість однієї ампули туберкуліну</t>
  </si>
  <si>
    <t>Середня вартість одного придбаного холодильника</t>
  </si>
  <si>
    <t>Забезпечення дотримання вимог стандарту інфекційного контролю та підвищення результату аналізу біопрепаратів</t>
  </si>
  <si>
    <t>Рішення міської ради від 25.06.2015 р. № 2188-53/2015</t>
  </si>
  <si>
    <t>Обсяг витрат на закупівлю комп’ютерної техніки</t>
  </si>
  <si>
    <t xml:space="preserve">Одиниці, яку планується закупити </t>
  </si>
  <si>
    <t>од.</t>
  </si>
  <si>
    <t>Середні витрати на придбання комп’ютерної техніки</t>
  </si>
  <si>
    <t>Показники якості:</t>
  </si>
  <si>
    <t>Рівень забезпечення комп’ютерною технікою</t>
  </si>
  <si>
    <t>Рішення міської ради від 25.05.2017 року № 1521-21/2017</t>
  </si>
  <si>
    <t xml:space="preserve">Витрати на придбання онкологічним хворим м. Коломиї гігієнічних засобів: памперси, пеленки, калоприймачі, сечоприймачі </t>
  </si>
  <si>
    <t>Витрати на закупівлю забезпечення повноцінної роботу  оглядових кабінетів АЗПСМ, мамологічних та кабінетів патології шийки матки ЦРЛ міста Коломиї шляхом їх комплектації відповідно до табелів оснащення (закупівля скринінгових тест-систем, розхідного матеріалу)</t>
  </si>
  <si>
    <t>Витрати на закупівлю медичного обладнання для оглядових кабінетів АЗПСМ та витратні матеріали</t>
  </si>
  <si>
    <t>Витрати на закупівлю хіміопрепаратами та препаратами супроводу, реактивами для молекулярної діагностики, імуногістохімії</t>
  </si>
  <si>
    <t>Кількість придбаних гігієнічних засобів: памперси, пеленки, калоприймачі, сечоприймачі</t>
  </si>
  <si>
    <t>Кількість закуплених скринінгових тест-систем, розхідного матеріалу</t>
  </si>
  <si>
    <t>Кількість закуплених кушеток медичних, ширм медичних</t>
  </si>
  <si>
    <t>Звіт (рахунок-фактура)</t>
  </si>
  <si>
    <t>Кількість придбаних хіміопрепаратів та препаратів супроводу, реактивів для молекулярної діагностики, імуногістохімії</t>
  </si>
  <si>
    <t>Середня вартість гігієнічних засобів</t>
  </si>
  <si>
    <t>Середня вартість скринінгових тест-систем, розхідного матеріалу</t>
  </si>
  <si>
    <t>Середня вартість кушеток медичних, ширм медичних</t>
  </si>
  <si>
    <t>Середня вартість хіміопрепаратів та препаратів супроводу, реактивів для молекулярної діагностики, імуногістохімії</t>
  </si>
  <si>
    <t>Покращення якості симптоматичного лікування хворих та спроможність дотримання санітарно-гігієнічних норм</t>
  </si>
  <si>
    <t>Зниження занедбаності</t>
  </si>
  <si>
    <t>Збільшення п'ятирічного виживання</t>
  </si>
  <si>
    <t>Покращення доступності обслуговування</t>
  </si>
  <si>
    <t>Підвищення рівня достовірності результатів діагностики</t>
  </si>
  <si>
    <t>Рішення міської ради від 17.08.2017 року № 1803-24/2017</t>
  </si>
  <si>
    <t>Витрати на 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</si>
  <si>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Витрати на медикаментозний супровід хворих, які перебувають на апараті штучної нирки у відділенні гемодіалізу Коломийської ЦРЛ.</t>
  </si>
  <si>
    <t>Витрати на 50% забезпечення терапії пацієнтів, хворих на муковісцидоз та ювенільний ревматоїдний артрит</t>
  </si>
  <si>
    <t>Витрати на 100% забезпечення лікувального харчування хворих на фенілкетонурію</t>
  </si>
  <si>
    <t>Витрати на забезпечення амбулаторного лікування учасників АТО (наявність посвідчення учасника бойових дій) та членів їх сімей (дружин/чоловіків та дітей).</t>
  </si>
  <si>
    <t>Кількість відшкодованих рецептів на безкоштовний відпуск медичних препаратів</t>
  </si>
  <si>
    <t>Кількість хворих, які перебувають на апараті штучної нирки</t>
  </si>
  <si>
    <t>Кількість хворих на муковісцидоз та ювенільний ревматоїдний артрит</t>
  </si>
  <si>
    <t>Кількість хворих на фенілкетонурію</t>
  </si>
  <si>
    <t>Кількість учасників АТО та членів їх сімей (дружин/чоловіків та дітей), які потребують амбулаторне лікування.</t>
  </si>
  <si>
    <t>Середня вартість одного відшкодованого рецепту на безкоштовний відпуск медичних препаратів</t>
  </si>
  <si>
    <t>Середні витрати на одну людину, яка перебуває на апараті штучної нирки</t>
  </si>
  <si>
    <t>Середні витрати на 1 дитину, хвору на муковісцидоз, ювенільний ревматоїдний артрит</t>
  </si>
  <si>
    <t>Середні витрати на одну дитину, хвору на фенілкетонурію</t>
  </si>
  <si>
    <t>Середні витрати на одного учасника АТО або члена його родини</t>
  </si>
  <si>
    <t>Зменшення відсотку ускладнень хронічної хвороби нирок, збільшення тривалості життя пацієнтів</t>
  </si>
  <si>
    <t>Покращення якості надання медичної допомоги дітям, хворим на  муковісцидоз, ювенільний ревматоїдний артрит.</t>
  </si>
  <si>
    <t>Покращення якості надання медичної допомоги учасникам АТО та їх родинам.</t>
  </si>
  <si>
    <t>2) результативні показники бюджетної програми у 2020– 2021 роках:</t>
  </si>
  <si>
    <t>5 095 000</t>
  </si>
  <si>
    <t>Витрати на відшкодування вартості тест-смужок, голок для індивідуальних глюкометрів. інсулінових шприців для дітей, хворих на цукровий діабет.</t>
  </si>
  <si>
    <t>Відшкодування 50% забезпечення терапії пацієнтів, хворих на муковісцидоз та ювенільний ревматоїдний артрит;</t>
  </si>
  <si>
    <t>Придбання сумішів спеціального лікувального харчування для дітей хворих на фенілкетонурію віком від 4 до 14 років.</t>
  </si>
  <si>
    <t>Витрати на закупівлю стентів та шунтів для населення м. Коломиї</t>
  </si>
  <si>
    <t>Витрати на закупівлю  скринінгових систем для  роботи лікувально-профілактичних закладів з метою раннього виявлення передпухлинних захворювань та раку.</t>
  </si>
  <si>
    <t>Витрати на придбання гінекологічних наборів</t>
  </si>
  <si>
    <t>Витрати на придбання меблевого обладнання (ширми, кушетки) в оглядові кабінети</t>
  </si>
  <si>
    <t>Витрати на технічне обслуговування та профілактику медобладнання.</t>
  </si>
  <si>
    <t>Відшкодування вартості забезпечення хіміопрепаратами та препаратами супроводу, реактивами для молекулярної діагностики, імуногістохімії</t>
  </si>
  <si>
    <t>Відшкодування вартості забезпечення 50 % потреби онкологічних хворих м. Коломиї в гігієнічних засобах: памперси, пеленки, калоприймачі, сечоприймачі, препарати для знеболення</t>
  </si>
  <si>
    <t>Відшкодування вартості медичних препаратів для забезпечення знеболення онкологічних хворих та інших пацієнтів якісними знеболюючими препаратами</t>
  </si>
  <si>
    <t>Витрати на придбання тест-систем для проведення моніторингу стану колективного імунітету до вірусів грипу і ГРВІ</t>
  </si>
  <si>
    <t>Витрати на проведення ремонту в амбулаторіях</t>
  </si>
  <si>
    <t>Витрати на збільшення потужності електропостачання КНП КМР «КМЦ ПМСД»</t>
  </si>
  <si>
    <t>Кількість осіб, яким необхідні тест-смужки, голки для індивідуальних глюкометрів, інсулінові шприци для дітей, хворих на цукровий діабет</t>
  </si>
  <si>
    <t>Кількість осіб, які перебувають на апараті штучної нирки у відділенні гемодіалізу Коломийської ЦРЛ</t>
  </si>
  <si>
    <t>Кількість хворих на муковісцидоз, ювенільний ревматоїдний артрит; дітей хворих на фенілкетонурію віком від 4 до 14 років</t>
  </si>
  <si>
    <t>Кількість відшкодованих рецептів для забезпечення амбулаторного лікування учасників АТО та членів їх сімей (дружин/чоловіків та дітей).</t>
  </si>
  <si>
    <t>Кількість закуплених шунтів</t>
  </si>
  <si>
    <t>Кількість закуплених скринінгових систем</t>
  </si>
  <si>
    <t>Кількість придбаних гінекологічних наборів</t>
  </si>
  <si>
    <t>Кількість придбаних меблів</t>
  </si>
  <si>
    <t>Кількість медобладнання, яке потребує технічного обслуговування</t>
  </si>
  <si>
    <t>Кількість відшкодованих рецептів на хіміопрепарати та препарати супроводу, реактиви для молекулярної діагностики, імуногістохімії</t>
  </si>
  <si>
    <t>Кількість відшкодованих рецептів на гігієнічні засоби: памперси, пеленки, калоприймачі, сечоприймачі, препарати для знеболення</t>
  </si>
  <si>
    <t>Кількість придбаних доз вакцини від сказу</t>
  </si>
  <si>
    <t>Кількість придбаних доз вакцини від грипу</t>
  </si>
  <si>
    <t>Кількість придбаних тест-систем до вірусів грипу і ГРВІ</t>
  </si>
  <si>
    <t>Кількість придбаних доз туберкуліну для проведення туберкулінодіагностики</t>
  </si>
  <si>
    <t>7 500</t>
  </si>
  <si>
    <t>Кількість приміщень, в яких проведено ремонт</t>
  </si>
  <si>
    <t>Звіт</t>
  </si>
  <si>
    <t>Кількість приміщень, в яких проведено збільшення потужності електропостачання</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</si>
  <si>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</si>
  <si>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Середня вартість тест-смужок, голок для індивідуальних глюкометрів, інсулінових шприців для дітей</t>
  </si>
  <si>
    <t>Середня вартість одного відшкодованого рецепта для забезпечення медикаментозного супровіду хворих, які перебувають на апараті штучної нирки у відділенні гемодіалізу Коломийської ЦРЛ</t>
  </si>
  <si>
    <t>7 200</t>
  </si>
  <si>
    <t>Середня вартість відшкодованого препарату для хворих на муковісцидоз, ювенільний ревматоїдний артрит; середня вартість придбаного спеціального харчування на одну дитину, хвору на фенілкетонурію віком від 4 до 14 років</t>
  </si>
  <si>
    <t>128 571,43</t>
  </si>
  <si>
    <t>Середня вартість одного відшкодованого рецепту для забезпечення амбулаторного лікування учасників АТО та членів їх сімей (дружин/чоловіків та дітей).</t>
  </si>
  <si>
    <t>Середня вартість одного шунта</t>
  </si>
  <si>
    <t>Середня вартість однієї скринінгової системи</t>
  </si>
  <si>
    <t>Середня вартість одного гінекологічного набору</t>
  </si>
  <si>
    <t>Середня вартість однієї одиниці меблів</t>
  </si>
  <si>
    <t>Середня вартість обслуговування однієї одиниці медобладнання</t>
  </si>
  <si>
    <t>Середня вартість одного відшкодованого рецепту на хіміопрепарати та препарати супроводу, реактиви для молекулярної діагностики, імуногістохімії</t>
  </si>
  <si>
    <t>Середня вартість одного гігієнічного засобу для онкологічно хворих</t>
  </si>
  <si>
    <t xml:space="preserve">Середня вартість відшкодованого рецепту на одного онкологічного хворого та інших пацієнтів, яким необхідні знеболюючі препарати </t>
  </si>
  <si>
    <t>3 164,56</t>
  </si>
  <si>
    <t>Середня вартість однієї ампули вакцини від сказу</t>
  </si>
  <si>
    <t>Середня вартість однієї ампули вакцини від грипу</t>
  </si>
  <si>
    <t>Середня вартість однієї тест-системи від грипу</t>
  </si>
  <si>
    <t>Середні витрати на проведення ремонту однієї амбулаторії загальної практики сімейної медицини</t>
  </si>
  <si>
    <t>Середні витрати на збільшення потужності електропостачання</t>
  </si>
  <si>
    <t>Покращення контролю рівня глюкози в крові, зниження відсотка ускладнень цукрового діабету у дітей.</t>
  </si>
  <si>
    <t>Покращення якості надання медичної допомоги дітям, хворим на муковісцидоз, ювенільний ревматоїдний артрит, фенілкетонурію.</t>
  </si>
  <si>
    <t>Зменшення рівня інвалідизації населення м. Коломиї</t>
  </si>
  <si>
    <t>Зниження занедбаності та збільшення п'ятирічного виживання</t>
  </si>
  <si>
    <t>Зниження занедбаності оглядів патології шийки матки</t>
  </si>
  <si>
    <t>Покращення якості обслуговування</t>
  </si>
  <si>
    <t>Зниження сезонної захворюваності на грип</t>
  </si>
  <si>
    <t>Покращення якісної діагностики інфекційних захворювань</t>
  </si>
  <si>
    <t>Покращення якості лікування хворих на амбулаторному етапі та підвищення рівня ефективності лікування у приміщеннях амбулаторій ЗПСМ</t>
  </si>
  <si>
    <t>Можливість переходу з газопостачання (теплопостачання) на електропостачання електрокотельні або більш альтернативні види опалення</t>
  </si>
  <si>
    <t>№</t>
  </si>
  <si>
    <t>2018 рік (план)</t>
  </si>
  <si>
    <t>2019 рік</t>
  </si>
  <si>
    <t>2020 рік</t>
  </si>
  <si>
    <t>2021 рік</t>
  </si>
  <si>
    <t>з/п</t>
  </si>
  <si>
    <t xml:space="preserve">спеціаль-ний </t>
  </si>
  <si>
    <t>затвер-джено</t>
  </si>
  <si>
    <t>фактич-но зайняті</t>
  </si>
  <si>
    <t>фонд</t>
  </si>
  <si>
    <t xml:space="preserve">УСЬОГО </t>
  </si>
  <si>
    <t>1) місцеві/регіональні програми, які виконуються в межах бюджетної програми у 2017 – 2019 роках:</t>
  </si>
  <si>
    <t>Найменування місцевої/ регіональної програми</t>
  </si>
  <si>
    <t>разом</t>
  </si>
  <si>
    <t>(4+5)</t>
  </si>
  <si>
    <t>146 530,92</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</si>
  <si>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</si>
  <si>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t>
  </si>
  <si>
    <t>у 2017 – 2021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</si>
  <si>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</si>
  <si>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</si>
  <si>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</si>
  <si>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2019рік (проект)</t>
  </si>
  <si>
    <t>рівень будівельної  готовності об’єкта на кінець бюджетного періоду, %</t>
  </si>
  <si>
    <t>(бюджет розвитку)</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</si>
  <si>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</si>
  <si>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 xml:space="preserve">Проаналізувавши результати, досягнуті внаслідок використання коштів загального фонду бюджету у 2017 році виявлено, що дані програми мають високий ступінь задоволення потреб і залишаються актуальними для подальшої їх реалізації. У зв’язку з виконанням даних програм було надати організаційну та фінансову допомогу у виконанні завдань щодо медичної допомоги населенню в забезпеченні гарантій доступу населення до надання первинної медичної допомоги на державному рівні для підвищення рівня здоров`я, тривалості життя населення та зниження рівня захворюваності, безпосередньо інфекційними захворюваннями. </t>
  </si>
  <si>
    <t>За підсумками Програм досягнуто високих соціально-економічних показників та результатів ефективності. Всі заходи по використанню програм були виконані згідно плану</t>
  </si>
  <si>
    <t>Очікувані результати у 2018 році, досягнуті за період виконання Програм, будуть використовуватися у наступних бюджетних періодах, зокрема для підвищення і покращення якості рівня життя населення, зниження розповсюдженості інфекцій, продовження тривалості життя, зниження рівня захворюваності.</t>
  </si>
  <si>
    <r>
      <t>-</t>
    </r>
    <r>
      <rPr>
        <sz val="7"/>
        <color indexed="8"/>
        <rFont val="Times New Roman"/>
        <family val="1"/>
      </rPr>
      <t xml:space="preserve">   </t>
    </r>
    <r>
      <rPr>
        <sz val="10"/>
        <color indexed="8"/>
        <rFont val="Times New Roman"/>
        <family val="1"/>
      </rPr>
      <t>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r>
  </si>
  <si>
    <r>
      <t>-</t>
    </r>
    <r>
      <rPr>
        <sz val="7"/>
        <color indexed="8"/>
        <rFont val="Times New Roman"/>
        <family val="1"/>
      </rPr>
      <t xml:space="preserve">   </t>
    </r>
    <r>
      <rPr>
        <sz val="10"/>
        <color indexed="8"/>
        <rFont val="Times New Roman"/>
        <family val="1"/>
      </rPr>
      <t>Покращення якості надання медичної допомоги дітям, хворим на фенілкетонурію;</t>
    </r>
  </si>
  <si>
    <r>
      <t>-</t>
    </r>
    <r>
      <rPr>
        <sz val="7"/>
        <color indexed="8"/>
        <rFont val="Times New Roman"/>
        <family val="1"/>
      </rPr>
      <t xml:space="preserve">   </t>
    </r>
    <r>
      <rPr>
        <sz val="10"/>
        <color indexed="8"/>
        <rFont val="Times New Roman"/>
        <family val="1"/>
      </rPr>
      <t>Досягнення ефективності знеболення та покращення якості життя онкологічних хворих та інших пацієнтів;</t>
    </r>
  </si>
  <si>
    <r>
      <t>-</t>
    </r>
    <r>
      <rPr>
        <sz val="7"/>
        <color indexed="8"/>
        <rFont val="Times New Roman"/>
        <family val="1"/>
      </rPr>
      <t xml:space="preserve">   </t>
    </r>
    <r>
      <rPr>
        <sz val="10"/>
        <color indexed="8"/>
        <rFont val="Times New Roman"/>
        <family val="1"/>
      </rPr>
      <t>Своєчасне на 100% виявлення дітей та підлітків з «Віражем» туб проби;</t>
    </r>
  </si>
  <si>
    <r>
      <t>-</t>
    </r>
    <r>
      <rPr>
        <sz val="7"/>
        <color indexed="8"/>
        <rFont val="Times New Roman"/>
        <family val="1"/>
      </rPr>
      <t xml:space="preserve">   </t>
    </r>
    <r>
      <rPr>
        <sz val="10"/>
        <color indexed="8"/>
        <rFont val="Times New Roman"/>
        <family val="1"/>
      </rPr>
      <t>Зниження в місті показників розповсюдженості інфекцій, зокрема захворюваність на ГРИП та за епідемічними показами (сказ);</t>
    </r>
  </si>
  <si>
    <r>
      <t>-</t>
    </r>
    <r>
      <rPr>
        <sz val="7"/>
        <color indexed="8"/>
        <rFont val="Times New Roman"/>
        <family val="1"/>
      </rPr>
      <t xml:space="preserve">   </t>
    </r>
    <r>
      <rPr>
        <sz val="10"/>
        <color indexed="8"/>
        <rFont val="Times New Roman"/>
        <family val="1"/>
      </rPr>
      <t>Істотне підвищення рівня поінформованості населення міста відносно ризиків виникнення раку;</t>
    </r>
  </si>
  <si>
    <r>
      <t>-</t>
    </r>
    <r>
      <rPr>
        <sz val="7"/>
        <color indexed="8"/>
        <rFont val="Times New Roman"/>
        <family val="1"/>
      </rPr>
      <t xml:space="preserve">   </t>
    </r>
    <r>
      <rPr>
        <sz val="10"/>
        <color indexed="8"/>
        <rFont val="Times New Roman"/>
        <family val="1"/>
      </rPr>
      <t>Зниження рівня задавненості  патології;</t>
    </r>
  </si>
  <si>
    <r>
      <t>-</t>
    </r>
    <r>
      <rPr>
        <sz val="7"/>
        <color indexed="8"/>
        <rFont val="Times New Roman"/>
        <family val="1"/>
      </rPr>
      <t xml:space="preserve">   </t>
    </r>
    <r>
      <rPr>
        <sz val="10"/>
        <color indexed="8"/>
        <rFont val="Times New Roman"/>
        <family val="1"/>
      </rPr>
      <t>Підвищення рівня діагностики передпухлинних захворювань та злоякісних новоутворів</t>
    </r>
  </si>
  <si>
    <t>Необхідність передбачення витрат на 2019 – 2021 роки полягає у тому, що</t>
  </si>
  <si>
    <r>
      <t>-</t>
    </r>
    <r>
      <rPr>
        <sz val="7"/>
        <color indexed="8"/>
        <rFont val="Times New Roman"/>
        <family val="1"/>
      </rPr>
      <t xml:space="preserve">   </t>
    </r>
    <r>
      <rPr>
        <sz val="10"/>
        <color indexed="8"/>
        <rFont val="Times New Roman"/>
        <family val="1"/>
      </rPr>
      <t>інфекційні хвороби до цього часу є однією з основних причин інвалідності та смертності населення в усьому світі. Окремі з них є причиною більшості уроджених аномалій та вад розвитку, що вкрай негативно позначається на здоров’ї населення та його генофонді.</t>
    </r>
  </si>
  <si>
    <r>
      <t>-</t>
    </r>
    <r>
      <rPr>
        <sz val="7"/>
        <color indexed="8"/>
        <rFont val="Times New Roman"/>
        <family val="1"/>
      </rPr>
      <t xml:space="preserve">   </t>
    </r>
    <r>
      <rPr>
        <sz val="10"/>
        <color indexed="8"/>
        <rFont val="Times New Roman"/>
        <family val="1"/>
      </rPr>
      <t>Поширення захворювання на туберкульоз зумовлено соціально-економічними та медичними факторами, зокрема зниженням рівня життя населення та наявністю значної кількості хворих осіб, недостатнім фінансуванням протитуберкульозних заходів,  поширенням хіміорезистентного туберкульозу та ВІЛ-інфекції.</t>
    </r>
  </si>
  <si>
    <t>Відповідно до ст.8 Закону України «Про захист населення від інфекційних хвороб» поставки медичних імунобіологічних препаратів для проведення профілактичних щеплень, включених до календаря щеплень, здійснюються за рахунок коштів Державного бюджету України, а для проведення щеплень за епідемічними показаннями – за рахунок коштів місцевих бюджетів, а також інших джерел, не заборонених законодавством. Зважаючи на відсутність закупівель туберкуліну за кошти державного бюджету та наявну епідемічну ситуацію у місті щодо захворюваності на туберкульоз, закупівля імунобіологічного препарату туберкуліну здійснюється за кошти місцевих бюджетів. Згідно з показниками медичної статистичної звітності забезпечення туберкуліном по м. Коломия становить лише 45 %</t>
  </si>
  <si>
    <t>14. Бюджетні зобов'язання у 2017 – 2019 роках:</t>
  </si>
  <si>
    <t>1) кредиторська заборгованість місцевого бюджету у 2017 році:</t>
  </si>
  <si>
    <t>Касові видатки / </t>
  </si>
  <si>
    <t xml:space="preserve">Кредиторська заборгованість на початок минулого бюджетного періоду </t>
  </si>
  <si>
    <t>Зміна кредиторської заборгованості</t>
  </si>
  <si>
    <t>Бюджетні зобов'язання</t>
  </si>
  <si>
    <t>надання кредитів</t>
  </si>
  <si>
    <t>(6 – 5)</t>
  </si>
  <si>
    <t>(4 + 6)</t>
  </si>
  <si>
    <t>2) кредиторська заборгованість місцевого бюджету у 2018 – 2019 роках:</t>
  </si>
  <si>
    <t>2018 рік</t>
  </si>
  <si>
    <t xml:space="preserve">кредиторська заборгованість на початок поточного  бюджетного періоду  </t>
  </si>
  <si>
    <t>очікуваний обсяг взяття поточних зобов'язань</t>
  </si>
  <si>
    <t>можлива кредиторська</t>
  </si>
  <si>
    <t>(3 – 5)</t>
  </si>
  <si>
    <t>заборгованість на початок планового  бюджетного періоду</t>
  </si>
  <si>
    <t>(8 – 10)</t>
  </si>
  <si>
    <t>(4 – 5 – 6)</t>
  </si>
  <si>
    <t>3) дебіторська заборгованість у 2017 – 2018 роках:</t>
  </si>
  <si>
    <t>Дебіторська заборгованість на 01.01.2017</t>
  </si>
  <si>
    <t>Дебіторська заборгованість на 01.01.2018</t>
  </si>
  <si>
    <t>Очікувана дебіторська заборгованість на 01.01.2019</t>
  </si>
  <si>
    <t>Отже, Виконання Програми дасть можливість:</t>
  </si>
  <si>
    <r>
      <t>-</t>
    </r>
    <r>
      <rPr>
        <sz val="7"/>
        <color indexed="8"/>
        <rFont val="Times New Roman"/>
        <family val="1"/>
      </rPr>
      <t xml:space="preserve">            </t>
    </r>
    <r>
      <rPr>
        <sz val="10"/>
        <color indexed="8"/>
        <rFont val="Times New Roman"/>
        <family val="1"/>
      </rPr>
      <t>забезпечити належне охоплення туберкулінодіагностикою дітей м. Коломиї та добровільно приєднаних сільських територіальних громад з метою своєчасного виявлення у них захворювання на туберкульоз, що на ранніх стадіях рання діагностики забезпечує значне підвищення ефективності та якості надання медичної допомоги дітям з туберкульозною інфекцією на початковій стадії;</t>
    </r>
  </si>
  <si>
    <r>
      <t>-</t>
    </r>
    <r>
      <rPr>
        <sz val="7"/>
        <color indexed="8"/>
        <rFont val="Times New Roman"/>
        <family val="1"/>
      </rPr>
      <t xml:space="preserve">            </t>
    </r>
    <r>
      <rPr>
        <sz val="10"/>
        <color indexed="8"/>
        <rFont val="Times New Roman"/>
        <family val="1"/>
      </rPr>
      <t>попередити виникнення туберкульозу з деструкцією;</t>
    </r>
  </si>
  <si>
    <r>
      <t>-</t>
    </r>
    <r>
      <rPr>
        <sz val="7"/>
        <color indexed="8"/>
        <rFont val="Times New Roman"/>
        <family val="1"/>
      </rPr>
      <t xml:space="preserve">            </t>
    </r>
    <r>
      <rPr>
        <sz val="10"/>
        <color indexed="8"/>
        <rFont val="Times New Roman"/>
        <family val="1"/>
      </rPr>
      <t>покращити якість життя та підвищити рівень доступності пацієнтів пільгових категорій, зокрема:</t>
    </r>
  </si>
  <si>
    <r>
      <t>ü</t>
    </r>
    <r>
      <rPr>
        <sz val="7"/>
        <color indexed="8"/>
        <rFont val="Times New Roman"/>
        <family val="1"/>
      </rPr>
      <t xml:space="preserve">  </t>
    </r>
    <r>
      <rPr>
        <sz val="10"/>
        <color indexed="8"/>
        <rFont val="Times New Roman"/>
        <family val="1"/>
      </rPr>
      <t>сімей учасників АТО,</t>
    </r>
  </si>
  <si>
    <r>
      <t>ü</t>
    </r>
    <r>
      <rPr>
        <sz val="7"/>
        <color indexed="8"/>
        <rFont val="Times New Roman"/>
        <family val="1"/>
      </rPr>
      <t xml:space="preserve">  </t>
    </r>
    <r>
      <rPr>
        <sz val="10"/>
        <color indexed="8"/>
        <rFont val="Times New Roman"/>
        <family val="1"/>
      </rPr>
      <t>дітей, хворих на фенілкетонурію, муковісцидоз, ювенільний ревматоїдний артрит,</t>
    </r>
  </si>
  <si>
    <r>
      <t>ü</t>
    </r>
    <r>
      <rPr>
        <sz val="7"/>
        <color indexed="8"/>
        <rFont val="Times New Roman"/>
        <family val="1"/>
      </rPr>
      <t xml:space="preserve">  </t>
    </r>
    <r>
      <rPr>
        <sz val="10"/>
        <color indexed="8"/>
        <rFont val="Times New Roman"/>
        <family val="1"/>
      </rPr>
      <t>онкологічних хворих,</t>
    </r>
  </si>
  <si>
    <r>
      <t>ü</t>
    </r>
    <r>
      <rPr>
        <sz val="7"/>
        <color indexed="8"/>
        <rFont val="Times New Roman"/>
        <family val="1"/>
      </rPr>
      <t xml:space="preserve">  </t>
    </r>
    <r>
      <rPr>
        <sz val="10"/>
        <color indexed="8"/>
        <rFont val="Times New Roman"/>
        <family val="1"/>
      </rPr>
      <t>людей з груп ризику,</t>
    </r>
  </si>
  <si>
    <r>
      <t>ü</t>
    </r>
    <r>
      <rPr>
        <sz val="7"/>
        <color indexed="8"/>
        <rFont val="Times New Roman"/>
        <family val="1"/>
      </rPr>
      <t xml:space="preserve">  </t>
    </r>
    <r>
      <rPr>
        <sz val="10"/>
        <color indexed="8"/>
        <rFont val="Times New Roman"/>
        <family val="1"/>
      </rPr>
      <t>інших незахищених груп населення.</t>
    </r>
  </si>
  <si>
    <r>
      <t>-</t>
    </r>
    <r>
      <rPr>
        <sz val="7"/>
        <color indexed="8"/>
        <rFont val="Times New Roman"/>
        <family val="1"/>
      </rPr>
      <t xml:space="preserve">            </t>
    </r>
    <r>
      <rPr>
        <sz val="10"/>
        <color indexed="8"/>
        <rFont val="Times New Roman"/>
        <family val="1"/>
      </rPr>
      <t>покращити якість надання медичної допомоги на амбулаторному етапі дітям віком до 1 року, дітям-інвалідам;</t>
    </r>
  </si>
  <si>
    <r>
      <t>-</t>
    </r>
    <r>
      <rPr>
        <sz val="7"/>
        <color indexed="8"/>
        <rFont val="Times New Roman"/>
        <family val="1"/>
      </rPr>
      <t xml:space="preserve">            </t>
    </r>
    <r>
      <rPr>
        <sz val="10"/>
        <color indexed="8"/>
        <rFont val="Times New Roman"/>
        <family val="1"/>
      </rPr>
      <t>забезпечити медикаментозний супровід хворих, які перебувають на апараті штучної нирки;</t>
    </r>
  </si>
  <si>
    <r>
      <t>-</t>
    </r>
    <r>
      <rPr>
        <sz val="7"/>
        <color indexed="8"/>
        <rFont val="Times New Roman"/>
        <family val="1"/>
      </rPr>
      <t xml:space="preserve">            </t>
    </r>
    <r>
      <rPr>
        <sz val="10"/>
        <color indexed="8"/>
        <rFont val="Times New Roman"/>
        <family val="1"/>
      </rPr>
      <t>забезпечити розхідними матеріалами дітей, хворих на цукровий діабет, поліпшення контролю за рівнем глюкози крові даної категорії дітей, зниження рівню ускладнень від цукрового діабету у дітей</t>
    </r>
  </si>
  <si>
    <t>надавши вчасно первинну медико-санітарну допомогу та безкоштовне або з частковим відшкодуванням вартості лікарських засобів медикаментів, які продовжать тривалість і якість життя як дорослого, так і дитячого населення міста Коломиї та добровільно приєднаних сільських територіальних громад.</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</si>
  <si>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</si>
  <si>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_______________________________</t>
  </si>
  <si>
    <t>_________І.Слюзар_______________</t>
  </si>
  <si>
    <t xml:space="preserve">Керівник фінансової служби </t>
  </si>
  <si>
    <r>
      <t>___________</t>
    </r>
    <r>
      <rPr>
        <b/>
        <sz val="12"/>
        <color indexed="8"/>
        <rFont val="Times New Roman"/>
        <family val="1"/>
      </rPr>
      <t>____</t>
    </r>
    <r>
      <rPr>
        <sz val="12"/>
        <color indexed="8"/>
        <rFont val="Times New Roman"/>
        <family val="1"/>
      </rPr>
      <t>______________</t>
    </r>
  </si>
  <si>
    <r>
      <t>2.</t>
    </r>
    <r>
      <rPr>
        <sz val="7"/>
        <color indexed="8"/>
        <rFont val="Times New Roman"/>
        <family val="1"/>
      </rPr>
      <t xml:space="preserve">                   </t>
    </r>
    <r>
      <rPr>
        <sz val="9"/>
        <color indexed="8"/>
        <rFont val="Times New Roman"/>
        <family val="1"/>
      </rPr>
      <t>Мельничук</t>
    </r>
  </si>
  <si>
    <t>КПКВК</t>
  </si>
  <si>
    <t>КЕКВ</t>
  </si>
  <si>
    <t>Назва бюджетної програми</t>
  </si>
  <si>
    <t>Підстава (номер та дата рішення міської ради про затвердження міської цільової програми</t>
  </si>
  <si>
    <t>Скоригований план на 2019 рік</t>
  </si>
  <si>
    <t>2020 рік (грн.)</t>
  </si>
  <si>
    <t>2021 рік (грн.)</t>
  </si>
  <si>
    <t>2022 рік (грн.)</t>
  </si>
  <si>
    <t>Програми «Здоров’я громади на 2019-2023 роки</t>
  </si>
  <si>
    <t>рішення міської ради від 12.12.2018 №3232-39/2018</t>
  </si>
  <si>
    <t>2730</t>
  </si>
  <si>
    <t>2220</t>
  </si>
  <si>
    <t xml:space="preserve">Закупівля стентів та шунтів для населення м. Коломиї </t>
  </si>
  <si>
    <t>Зниження рівня захворюваності та смертності населення від усіх хвороб, забезпечення профілактичного спрямування охорони здоров’я та пропагування здорового способу життя.</t>
  </si>
  <si>
    <t>Завдання:</t>
  </si>
  <si>
    <t>– забезпечення імунопрофілактики;</t>
  </si>
  <si>
    <t>– здійснення заходів щодо профілактики і боротьби із захворюваннями, передусім соціально значущими, шляхом реалізації низки державних цільових програм;</t>
  </si>
  <si>
    <t>-– забезпечення профілактичного спрямування охорони здоров’я та посилення уваги до пропагування здорового способу життя</t>
  </si>
  <si>
    <t>Завдання 1 Про затвердження міської комплексної Програми «Здоров’я громади на 2019-2023 роки»</t>
  </si>
  <si>
    <t>п.1</t>
  </si>
  <si>
    <t>п.2</t>
  </si>
  <si>
    <t>Кількість закуплених тест-смужок, голок для індивідуальних глюкометрів, інсулінових шприців для дітей, хворих на цукровий діабет</t>
  </si>
  <si>
    <t>шт.</t>
  </si>
  <si>
    <t>Видаткова накладна</t>
  </si>
  <si>
    <t>Внутр. облік</t>
  </si>
  <si>
    <t>Кількість осіб, яким за епідемічними показами необхідна вакцини для профілактики сказу «Індіраб»</t>
  </si>
  <si>
    <t>Статистичні дані</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</si>
  <si>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</si>
  <si>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Середні витрати на одну одиницю закуплених тест-смужок, голок для індивідуальних глюкометрів, інсулінових шприців для дітей, хворих на цукровий діабет</t>
  </si>
  <si>
    <t>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</si>
  <si>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Покращення якості надання медичної допомоги дітям, хворим на  муковісцидоз, ювенільний ревматоїдний артрит, фенілкетонурію.</t>
  </si>
  <si>
    <t>Покращення захисту населення від інфекційних захворювань за епідпоказами</t>
  </si>
  <si>
    <t>Своєчасне на 100% виявлення дітей та підлітків з «Віражем» тубпроби</t>
  </si>
  <si>
    <t>Начальник відділу економічного аналізу та стратегічного планування</t>
  </si>
  <si>
    <t>Семенюк</t>
  </si>
  <si>
    <t>Обсяг видатків на оплату енергоносіїв та комунальних послуг всього, з них на оплату:</t>
  </si>
  <si>
    <t>Звітність установи</t>
  </si>
  <si>
    <t>теплопостачання</t>
  </si>
  <si>
    <t>водопостачання і водовідведення</t>
  </si>
  <si>
    <t>електроенергії</t>
  </si>
  <si>
    <t>природний газ</t>
  </si>
  <si>
    <t>Обсяг спживання енгорсурсів, натураьні оодиниці, в тому числі:</t>
  </si>
  <si>
    <t>Гкал</t>
  </si>
  <si>
    <t>куб.м.</t>
  </si>
  <si>
    <t>кВт/год</t>
  </si>
  <si>
    <t>тис. кВт/год</t>
  </si>
  <si>
    <t>тис. куб.м.</t>
  </si>
  <si>
    <t>Середня ціна за одну одиницю споживання енергоносіїв в тому числі</t>
  </si>
  <si>
    <t>Кількість придбаних сумішей спеціального лікувального харчування для дітей хворих на фенілкетонурію віком від 4 до 14 років</t>
  </si>
  <si>
    <t xml:space="preserve">Кількість придбаного медичного обладнання / інструментарію для амбулаторних кабінетів лікарського прийому </t>
  </si>
  <si>
    <t>Кількість онкологічних хворих та інших пацієнтів, яким необхідні гігієнічні засоби: памперси, пеленки, калоприймачі, сечоприймачі</t>
  </si>
  <si>
    <t>2019 рік (звіт)</t>
  </si>
  <si>
    <t>БЮДЖЕТНИЙ ЗАПИТ НА 2021 - 2023 РОКИ індивідуальний (Форма 2021-2)</t>
  </si>
  <si>
    <t>4. Мета та завдання бюджетної програми на 2021 - 2023 роки:</t>
  </si>
  <si>
    <t>011 2020</t>
  </si>
  <si>
    <t>2020рік (затверджено)</t>
  </si>
  <si>
    <t>2021 рік (проект)</t>
  </si>
  <si>
    <t>2023 рік (прогноз)</t>
  </si>
  <si>
    <t>2) надходження для виконання бюджетної програми у 2022 - 2023 роках:</t>
  </si>
  <si>
    <t>0112020</t>
  </si>
  <si>
    <t>Завдання 1 Про затвердження міської цільової Програми «Боротьба з інфекційними захворюваннями в Коломийській ОТГ на 2021 рік»</t>
  </si>
  <si>
    <t xml:space="preserve">Завдання 2
</t>
  </si>
  <si>
    <t>1) видатки за кодами Економічної класифікації видатків бюджету у 2019- 2021 роках:</t>
  </si>
  <si>
    <t>2020 рік (затверджено)</t>
  </si>
  <si>
    <t>2272</t>
  </si>
  <si>
    <t>2273</t>
  </si>
  <si>
    <t>2274</t>
  </si>
  <si>
    <t>2275</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</si>
  <si>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</si>
  <si>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</si>
  <si>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</si>
  <si>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</si>
  <si>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Утримання будівель КНП "КІЛ КМР ІФО" (покриття вартості комунальних послуг та енергоносіїв  комунального закладу).</t>
  </si>
  <si>
    <t>2) витрати за напрямами використання бюджетних коштів у 2022 - 2023 роках:</t>
  </si>
  <si>
    <t>1) результативні показники бюджетної програми у 2019- 2021 роках:</t>
  </si>
  <si>
    <r>
      <rPr>
        <b/>
        <sz val="11"/>
        <rFont val="Times New Roman"/>
        <family val="1"/>
      </rPr>
      <t xml:space="preserve">Завдання 1 </t>
    </r>
    <r>
      <rPr>
        <sz val="11"/>
        <rFont val="Times New Roman"/>
        <family val="1"/>
      </rPr>
      <t>Про затвердження міської цільової Програми «Боротьба з інфекційними захворюваннями в Коломийській ОТГ на 2021 рік»</t>
    </r>
  </si>
  <si>
    <t>інші комунальні послуги</t>
  </si>
  <si>
    <t>Забезпеченя установи енергоносіями, та економне їх використння</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</si>
  <si>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</si>
  <si>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</si>
  <si>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</si>
  <si>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</si>
  <si>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</si>
  <si>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у 2020- 2021 роках:</t>
  </si>
  <si>
    <t>4) аналіз управління бюджетними зобов'язаннями та пропозиції щодо упорядкування бюджетних зобов'язань у 2021 році.</t>
  </si>
  <si>
    <t xml:space="preserve">Рішення міської ради від 13.04.2020 №45557-61/2020.Рішення міської ради від 18.09.2020 №4895-98/2020, Рішення міської ради від 08.10.2020 року № 4972-69/2020  </t>
  </si>
  <si>
    <t>(09530000000)</t>
  </si>
  <si>
    <t>реалізація державної політики в сфері охорони здоров'я населення Коломийщини, розвитку вторинної медицини шляхом формування здорового способу життя, збереження і зміцнення здоров’я людей, ефективного лікування захворювань, а також з метою стабільного функціонування Коломийської районної інфекційної лікарні, збереження та покращення її інфраструктури, надання медичної допомоги в стаціонарних умовах населенню Коломийської об’єднаної територіальної громади, так і мешканцям прилеглих населених пунктів та внутрішньо перемішених осіб відповідно до специфікації надання медичних послуг, надання організаційної та фінансової допомоги у виконанні завдань щодо захисту населення від інфекційних хвороб.</t>
  </si>
  <si>
    <t>Забезпечення стабільної діяльності лікарень, як закладів охорони здоров'я міської ради та створення умов ефективного функціонування закладів вторинного рівня надання населенню спеціалізованої стаціонарної медичної допомоги</t>
  </si>
  <si>
    <t>Покриття вартості комунальних послуг та енергоносіїв  комунального закладу.</t>
  </si>
  <si>
    <t>1) надходження для виконання бюджетної програми у 2019 - 2021 роках:</t>
  </si>
  <si>
    <t>1) результативні показники бюджетної програми у 2022- 2023 роках:</t>
  </si>
  <si>
    <t>2024 рік (прогноз)</t>
  </si>
  <si>
    <t>12. Об'єкти, які виконуються в межах бюджетної програми за рахунок коштів бюджету розвитку у 2021 - 2022 роках:</t>
  </si>
  <si>
    <t xml:space="preserve">Фінансове забезпечення виконання Програми здійснюється на підставі фінансового утримання з міського бюджету шляхом надання поточних трансфертів із наведеними обґрунтуваннями щодо напрямків їх використання.
Забезпечення стабільної діяльності лікарень, шляхом часткового відшкодування вартості енергоносіїв , є суттєвим покращенням роботи закладів охорони здоров'я міської ради та створення умов ефективного функціонування закладів вторинного рівня надання населенню спеціалізованої стаціонарної медичної допомоги.
З метою розвитку вторинної медицини шляхом формування здорового способу життя, збереження і зміцнення здоров’я людей, ефективного лікування захворювань, а також з метою стабільного функціонування Коломийської районної інфекційної програми, збереження та покращення її інфраструктури 
Видатки із міського бюджетунадалі  спрямовуватимуться на співфінансування оплати для покриття вартості комунальних послуг та енергоносіїв комунального закладу охорони здоров’я, яке належить Коломийській міській раді. Забезпечення стабільної роботи лікарні як спрятиме покращенню медичного обслуговування населення та його соціальний захист. Фінансування заходів Програми буде здійснюватися з урахуванням реальних можливостей бюджету. 
</t>
  </si>
  <si>
    <t xml:space="preserve"> забезпечення сталого функціонування лікарні;
- сформована система надання населенню доступних та високоякісних медичних послуг;
- створені умови для повномасштабної реалізації принципу організації та координації надання пацієнтам медичної допомоги;
- запроваджена ефективна система багатоканального фінансування, збільшення бюджетних асигнувань на боротьбу з інфекційними захворюваннями;
- покращений матеріально-технічного стану закладу.</t>
  </si>
  <si>
    <t>Рішення міської ради від 13.04.2020 №45557-61/2020.</t>
  </si>
  <si>
    <t>Конституція України від 28.06.1996 № 254к/96-ВР, Державний бюджет України від 14 листопада 2019 року № 294-IX,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28.04.2017 року № 472),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у редакції наказу Міністерства фінансів України від 31 серпня 2018 року N 729, Закон України «Основи законодавства України про охорону здоров’я» від 19.11.1992р. № 2802-ХІІ, Закон України «Про державні фінансові гарантії медичного обслуговування населення» від 19.10.2017р. №2168-VIII, Закон України «Про внесення змін до деяких законодавчих актів України щодо удосконалення законодавства з питань діяльності закладів охорони здоров’я» від 06.04.2017 року №2002-VIII, Закон України «Про місцеве самоврядування в Україні» від 21 травня 1997 року № 280/970ВР, рішення міської ради від від 24.03.2020р.  № 4554-60/2020-60 «Про припинення Коломийської районної інфекційної лікарні в результаті її реорганізації шляхом перетворення в Комунальне некомерційне підприємство «Коломийська інфекційна лікарня Коломийської міської ради» рішення міської ради від 13 квітня  2020 року № 4565-61/2020 Про затвердження цільової програми «Боротьба з інфекційними захворюваннями в Коломийській ОТГ на 2020 рік»</t>
  </si>
  <si>
    <t>Спеціалізована стаціонарна медична допомога населенню</t>
  </si>
  <si>
    <t>0732</t>
  </si>
  <si>
    <t>2020</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</si>
  <si>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</si>
  <si>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15. Підстави та обґрунтування видатків спеціального фонду на 2021 рік та на 2022 - 2023_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</si>
  <si>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Богдан СТАНІСЛАВСЬКИЙ</t>
  </si>
  <si>
    <t>Наталія ГЕНИК</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</si>
</sst>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00\ _₽_-;\-* #,##0.000\ _₽_-;_-* &quot;-&quot;??\ _₽_-;_-@_-"/>
    <numFmt numFmtId="187" formatCode="_-* #,##0.0\ _₽_-;\-* #,##0.0\ _₽_-;_-* &quot;-&quot;??\ _₽_-;_-@_-"/>
    <numFmt numFmtId="188" formatCode="_-* #,##0\ _₽_-;\-* #,##0\ _₽_-;_-* &quot;-&quot;??\ _₽_-;_-@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_-* #,##0.0000\ _₽_-;\-* #,##0.0000\ _₽_-;_-* &quot;-&quot;??\ _₽_-;_-@_-"/>
    <numFmt numFmtId="202" formatCode="_-* #,##0.00000\ _₽_-;\-* #,##0.00000\ _₽_-;_-* &quot;-&quot;??\ _₽_-;_-@_-"/>
    <numFmt numFmtId="203" formatCode="_-* #,##0.000000\ _₽_-;\-* #,##0.000000\ _₽_-;_-* &quot;-&quot;??\ _₽_-;_-@_-"/>
    <numFmt numFmtId="204" formatCode="_-* #,##0.0000000\ _₽_-;\-* #,##0.0000000\ _₽_-;_-* &quot;-&quot;??\ _₽_-;_-@_-"/>
    <numFmt numFmtId="205" formatCode="#,##0.00_ ;\-#,##0.00\ "/>
  </numFmts>
  <fonts count="133">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2"/>
      <name val="Times New Roman"/>
      <family val="1"/>
    </font>
    <font>
      <b/>
      <i/>
      <sz val="12"/>
      <color indexed="8"/>
      <name val="Times New Roman"/>
      <family val="1"/>
    </font>
    <font>
      <sz val="12"/>
      <name val="Arial"/>
      <family val="2"/>
    </font>
    <font>
      <b/>
      <i/>
      <sz val="12"/>
      <name val="Times New Roman"/>
      <family val="1"/>
    </font>
    <font>
      <i/>
      <sz val="12"/>
      <color indexed="8"/>
      <name val="Times New Roman"/>
      <family val="1"/>
    </font>
    <font>
      <b/>
      <u val="single"/>
      <sz val="11"/>
      <color indexed="8"/>
      <name val="Times New Roman"/>
      <family val="1"/>
    </font>
    <font>
      <sz val="10"/>
      <color indexed="8"/>
      <name val="Times New Roman"/>
      <family val="1"/>
    </font>
    <font>
      <sz val="10.5"/>
      <color indexed="8"/>
      <name val="Times New Roman"/>
      <family val="1"/>
    </font>
    <font>
      <sz val="10"/>
      <color indexed="8"/>
      <name val="Calibri"/>
      <family val="2"/>
    </font>
    <font>
      <b/>
      <sz val="8"/>
      <color indexed="8"/>
      <name val="Times New Roman"/>
      <family val="1"/>
    </font>
    <font>
      <b/>
      <sz val="14"/>
      <color indexed="8"/>
      <name val="Times New Roman"/>
      <family val="1"/>
    </font>
    <font>
      <b/>
      <sz val="7"/>
      <color indexed="8"/>
      <name val="Times New Roman"/>
      <family val="1"/>
    </font>
    <font>
      <b/>
      <u val="single"/>
      <sz val="12"/>
      <color indexed="8"/>
      <name val="Times New Roman"/>
      <family val="1"/>
    </font>
    <font>
      <sz val="7"/>
      <color indexed="8"/>
      <name val="Times New Roman"/>
      <family val="1"/>
    </font>
    <font>
      <b/>
      <sz val="12"/>
      <name val="Times New Roman"/>
      <family val="1"/>
    </font>
    <font>
      <b/>
      <sz val="12"/>
      <name val="Arial"/>
      <family val="2"/>
    </font>
    <font>
      <sz val="11"/>
      <name val="Times New Roman"/>
      <family val="1"/>
    </font>
    <font>
      <sz val="10"/>
      <name val="Times New Roman"/>
      <family val="1"/>
    </font>
    <font>
      <b/>
      <sz val="11"/>
      <name val="Times New Roman"/>
      <family val="1"/>
    </font>
    <font>
      <sz val="8"/>
      <name val="Times New Roman"/>
      <family val="1"/>
    </font>
    <font>
      <b/>
      <i/>
      <sz val="11"/>
      <name val="Times New Roman"/>
      <family val="1"/>
    </font>
    <font>
      <i/>
      <sz val="11"/>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5"/>
      <color indexed="8"/>
      <name val="Times New Roman"/>
      <family val="1"/>
    </font>
    <font>
      <sz val="14"/>
      <color indexed="8"/>
      <name val="Arial"/>
      <family val="2"/>
    </font>
    <font>
      <sz val="14"/>
      <color indexed="8"/>
      <name val="Times New Roman"/>
      <family val="1"/>
    </font>
    <font>
      <b/>
      <i/>
      <sz val="10.5"/>
      <color indexed="8"/>
      <name val="Times New Roman"/>
      <family val="1"/>
    </font>
    <font>
      <sz val="10.5"/>
      <color indexed="9"/>
      <name val="Times New Roman"/>
      <family val="1"/>
    </font>
    <font>
      <b/>
      <sz val="8"/>
      <color indexed="10"/>
      <name val="Times New Roman"/>
      <family val="1"/>
    </font>
    <font>
      <sz val="6"/>
      <color indexed="8"/>
      <name val="Times New Roman"/>
      <family val="1"/>
    </font>
    <font>
      <b/>
      <sz val="10"/>
      <color indexed="8"/>
      <name val="Times New Roman"/>
      <family val="1"/>
    </font>
    <font>
      <sz val="4"/>
      <color indexed="8"/>
      <name val="Times New Roman"/>
      <family val="1"/>
    </font>
    <font>
      <sz val="8.5"/>
      <color indexed="8"/>
      <name val="Times New Roman"/>
      <family val="1"/>
    </font>
    <font>
      <sz val="8"/>
      <color indexed="8"/>
      <name val="Arial"/>
      <family val="2"/>
    </font>
    <font>
      <sz val="11"/>
      <color indexed="10"/>
      <name val="Times New Roman"/>
      <family val="1"/>
    </font>
    <font>
      <sz val="8"/>
      <color indexed="10"/>
      <name val="Times New Roman"/>
      <family val="1"/>
    </font>
    <font>
      <sz val="12"/>
      <color indexed="10"/>
      <name val="Times New Roman"/>
      <family val="1"/>
    </font>
    <font>
      <sz val="10"/>
      <color indexed="10"/>
      <name val="Times New Roman"/>
      <family val="1"/>
    </font>
    <font>
      <b/>
      <sz val="10"/>
      <color indexed="10"/>
      <name val="Times New Roman"/>
      <family val="1"/>
    </font>
    <font>
      <b/>
      <sz val="11"/>
      <color indexed="10"/>
      <name val="Times New Roman"/>
      <family val="1"/>
    </font>
    <font>
      <sz val="9"/>
      <color indexed="10"/>
      <name val="Times New Roman"/>
      <family val="1"/>
    </font>
    <font>
      <i/>
      <sz val="11"/>
      <color indexed="8"/>
      <name val="Times New Roman"/>
      <family val="1"/>
    </font>
    <font>
      <b/>
      <i/>
      <sz val="11"/>
      <color indexed="8"/>
      <name val="Times New Roman"/>
      <family val="1"/>
    </font>
    <font>
      <sz val="10"/>
      <color indexed="8"/>
      <name val="Wingdings"/>
      <family val="0"/>
    </font>
    <font>
      <b/>
      <sz val="11"/>
      <color indexed="9"/>
      <name val="Times New Roman"/>
      <family val="1"/>
    </font>
    <font>
      <b/>
      <sz val="8.5"/>
      <color indexed="8"/>
      <name val="Times New Roman"/>
      <family val="1"/>
    </font>
    <font>
      <b/>
      <sz val="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i/>
      <sz val="12"/>
      <color theme="1"/>
      <name val="Times New Roman"/>
      <family val="1"/>
    </font>
    <font>
      <sz val="12"/>
      <color theme="1"/>
      <name val="Times New Roman"/>
      <family val="1"/>
    </font>
    <font>
      <i/>
      <sz val="12"/>
      <color rgb="FF000000"/>
      <name val="Times New Roman"/>
      <family val="1"/>
    </font>
    <font>
      <b/>
      <i/>
      <sz val="12"/>
      <color rgb="FF000000"/>
      <name val="Times New Roman"/>
      <family val="1"/>
    </font>
    <font>
      <b/>
      <sz val="12"/>
      <color theme="1"/>
      <name val="Times New Roman"/>
      <family val="1"/>
    </font>
    <font>
      <b/>
      <sz val="11"/>
      <color theme="1"/>
      <name val="Times New Roman"/>
      <family val="1"/>
    </font>
    <font>
      <sz val="11"/>
      <color theme="1"/>
      <name val="Times New Roman"/>
      <family val="1"/>
    </font>
    <font>
      <b/>
      <sz val="14"/>
      <color theme="1"/>
      <name val="Times New Roman"/>
      <family val="1"/>
    </font>
    <font>
      <b/>
      <sz val="10.5"/>
      <color theme="1"/>
      <name val="Times New Roman"/>
      <family val="1"/>
    </font>
    <font>
      <sz val="14"/>
      <color theme="1"/>
      <name val="Arial"/>
      <family val="2"/>
    </font>
    <font>
      <sz val="10.5"/>
      <color theme="1"/>
      <name val="Times New Roman"/>
      <family val="1"/>
    </font>
    <font>
      <sz val="10"/>
      <color theme="1"/>
      <name val="Times New Roman"/>
      <family val="1"/>
    </font>
    <font>
      <sz val="7"/>
      <color theme="1"/>
      <name val="Times New Roman"/>
      <family val="1"/>
    </font>
    <font>
      <sz val="11"/>
      <color rgb="FF000000"/>
      <name val="Times New Roman"/>
      <family val="1"/>
    </font>
    <font>
      <sz val="9"/>
      <color theme="1"/>
      <name val="Times New Roman"/>
      <family val="1"/>
    </font>
    <font>
      <sz val="14"/>
      <color theme="1"/>
      <name val="Times New Roman"/>
      <family val="1"/>
    </font>
    <font>
      <b/>
      <i/>
      <sz val="10.5"/>
      <color theme="1"/>
      <name val="Times New Roman"/>
      <family val="1"/>
    </font>
    <font>
      <sz val="10.5"/>
      <color rgb="FFFFFFFF"/>
      <name val="Times New Roman"/>
      <family val="1"/>
    </font>
    <font>
      <sz val="8"/>
      <color theme="1"/>
      <name val="Times New Roman"/>
      <family val="1"/>
    </font>
    <font>
      <b/>
      <sz val="8"/>
      <color theme="1"/>
      <name val="Times New Roman"/>
      <family val="1"/>
    </font>
    <font>
      <b/>
      <sz val="8"/>
      <color rgb="FFFF0000"/>
      <name val="Times New Roman"/>
      <family val="1"/>
    </font>
    <font>
      <sz val="6"/>
      <color theme="1"/>
      <name val="Times New Roman"/>
      <family val="1"/>
    </font>
    <font>
      <sz val="10"/>
      <color rgb="FF000000"/>
      <name val="Times New Roman"/>
      <family val="1"/>
    </font>
    <font>
      <b/>
      <sz val="10"/>
      <color theme="1"/>
      <name val="Times New Roman"/>
      <family val="1"/>
    </font>
    <font>
      <sz val="4"/>
      <color theme="1"/>
      <name val="Times New Roman"/>
      <family val="1"/>
    </font>
    <font>
      <sz val="8.5"/>
      <color theme="1"/>
      <name val="Times New Roman"/>
      <family val="1"/>
    </font>
    <font>
      <sz val="8"/>
      <color rgb="FF000000"/>
      <name val="Arial"/>
      <family val="2"/>
    </font>
    <font>
      <sz val="11"/>
      <color rgb="FFFF0000"/>
      <name val="Times New Roman"/>
      <family val="1"/>
    </font>
    <font>
      <sz val="8"/>
      <color rgb="FFFF0000"/>
      <name val="Times New Roman"/>
      <family val="1"/>
    </font>
    <font>
      <sz val="12"/>
      <color rgb="FFFF0000"/>
      <name val="Times New Roman"/>
      <family val="1"/>
    </font>
    <font>
      <sz val="10"/>
      <color rgb="FFFF0000"/>
      <name val="Times New Roman"/>
      <family val="1"/>
    </font>
    <font>
      <b/>
      <sz val="10"/>
      <color rgb="FFFF0000"/>
      <name val="Times New Roman"/>
      <family val="1"/>
    </font>
    <font>
      <b/>
      <sz val="11"/>
      <color rgb="FFFF0000"/>
      <name val="Times New Roman"/>
      <family val="1"/>
    </font>
    <font>
      <sz val="9"/>
      <color rgb="FFFF0000"/>
      <name val="Times New Roman"/>
      <family val="1"/>
    </font>
    <font>
      <i/>
      <sz val="11"/>
      <color theme="1"/>
      <name val="Times New Roman"/>
      <family val="1"/>
    </font>
    <font>
      <b/>
      <i/>
      <sz val="11"/>
      <color theme="1"/>
      <name val="Times New Roman"/>
      <family val="1"/>
    </font>
    <font>
      <b/>
      <sz val="6"/>
      <color theme="1"/>
      <name val="Times New Roman"/>
      <family val="1"/>
    </font>
    <font>
      <b/>
      <sz val="8.5"/>
      <color theme="1"/>
      <name val="Times New Roman"/>
      <family val="1"/>
    </font>
    <font>
      <b/>
      <sz val="11"/>
      <color rgb="FFFFFFFF"/>
      <name val="Times New Roman"/>
      <family val="1"/>
    </font>
    <font>
      <sz val="10"/>
      <color theme="1"/>
      <name val="Wingdings"/>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color indexed="63"/>
      </right>
      <top style="thin"/>
      <bottom style="thin"/>
    </border>
    <border>
      <left style="thin"/>
      <right style="thin"/>
      <top>
        <color indexed="63"/>
      </top>
      <bottom style="thin"/>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style="mediu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90" fillId="32" borderId="0" applyNumberFormat="0" applyBorder="0" applyAlignment="0" applyProtection="0"/>
  </cellStyleXfs>
  <cellXfs count="641">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6" fillId="0" borderId="0" xfId="0" applyFont="1" applyAlignment="1">
      <alignment horizontal="left" vertical="center" wrapText="1"/>
    </xf>
    <xf numFmtId="0" fontId="6" fillId="0" borderId="0" xfId="0" applyFont="1" applyBorder="1" applyAlignment="1">
      <alignment vertical="center" wrapText="1"/>
    </xf>
    <xf numFmtId="0" fontId="2"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wrapText="1"/>
    </xf>
    <xf numFmtId="49" fontId="6" fillId="0" borderId="11" xfId="0" applyNumberFormat="1" applyFont="1" applyBorder="1" applyAlignment="1">
      <alignment horizontal="center" wrapText="1"/>
    </xf>
    <xf numFmtId="0" fontId="6" fillId="0" borderId="0" xfId="0" applyFont="1" applyAlignment="1">
      <alignment wrapText="1"/>
    </xf>
    <xf numFmtId="0" fontId="7" fillId="0" borderId="0" xfId="0" applyFont="1" applyAlignment="1">
      <alignment/>
    </xf>
    <xf numFmtId="0" fontId="2" fillId="0" borderId="0"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vertical="center" wrapText="1"/>
    </xf>
    <xf numFmtId="0" fontId="6" fillId="0" borderId="0" xfId="0" applyFont="1" applyAlignment="1">
      <alignment vertical="center" wrapText="1"/>
    </xf>
    <xf numFmtId="0" fontId="91" fillId="0" borderId="10" xfId="0" applyFont="1" applyBorder="1" applyAlignment="1">
      <alignment horizontal="left" vertical="top" wrapText="1"/>
    </xf>
    <xf numFmtId="0" fontId="92" fillId="0" borderId="10" xfId="0" applyFont="1" applyBorder="1" applyAlignment="1">
      <alignment horizontal="left" vertical="top"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horizontal="center" vertical="center" wrapText="1"/>
    </xf>
    <xf numFmtId="0" fontId="93" fillId="0" borderId="13" xfId="0" applyFont="1" applyBorder="1" applyAlignment="1">
      <alignment horizontal="justify" vertical="center" wrapText="1"/>
    </xf>
    <xf numFmtId="0" fontId="94" fillId="0" borderId="14" xfId="0" applyFont="1" applyBorder="1" applyAlignment="1">
      <alignment horizontal="justify" vertical="center" wrapText="1"/>
    </xf>
    <xf numFmtId="2" fontId="94" fillId="0" borderId="10" xfId="0" applyNumberFormat="1" applyFont="1" applyBorder="1" applyAlignment="1">
      <alignment horizontal="center" vertical="center"/>
    </xf>
    <xf numFmtId="0" fontId="7" fillId="0" borderId="10" xfId="0" applyFont="1" applyBorder="1" applyAlignment="1">
      <alignment horizontal="center" vertical="center"/>
    </xf>
    <xf numFmtId="2" fontId="8"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94" fillId="0" borderId="16" xfId="0" applyFont="1" applyBorder="1" applyAlignment="1">
      <alignment horizontal="justify" vertical="center" wrapText="1"/>
    </xf>
    <xf numFmtId="0" fontId="94" fillId="0" borderId="17" xfId="0" applyFont="1" applyBorder="1" applyAlignment="1">
      <alignment horizontal="justify" vertical="center" wrapText="1"/>
    </xf>
    <xf numFmtId="2" fontId="6" fillId="0" borderId="10" xfId="0" applyNumberFormat="1" applyFont="1" applyBorder="1" applyAlignment="1">
      <alignment horizontal="center" vertical="center" wrapText="1"/>
    </xf>
    <xf numFmtId="0" fontId="93" fillId="0" borderId="18" xfId="0" applyFont="1" applyBorder="1" applyAlignment="1">
      <alignment horizontal="justify" vertical="center" wrapText="1"/>
    </xf>
    <xf numFmtId="2"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xf>
    <xf numFmtId="0" fontId="94" fillId="0" borderId="19" xfId="0" applyFont="1" applyBorder="1" applyAlignment="1">
      <alignment horizontal="justify" vertical="center" wrapText="1"/>
    </xf>
    <xf numFmtId="2" fontId="7"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9" fillId="0" borderId="10" xfId="0" applyFont="1" applyBorder="1" applyAlignment="1">
      <alignment vertical="center" wrapText="1"/>
    </xf>
    <xf numFmtId="0" fontId="93" fillId="0" borderId="0" xfId="0" applyFont="1" applyAlignment="1">
      <alignment vertical="center" wrapText="1"/>
    </xf>
    <xf numFmtId="2" fontId="9" fillId="0" borderId="10" xfId="0" applyNumberFormat="1" applyFont="1" applyBorder="1" applyAlignment="1">
      <alignment horizontal="center" vertical="center" wrapText="1"/>
    </xf>
    <xf numFmtId="0" fontId="6" fillId="0" borderId="10" xfId="0" applyFont="1" applyFill="1" applyBorder="1" applyAlignment="1">
      <alignment vertical="top" wrapText="1"/>
    </xf>
    <xf numFmtId="0" fontId="92" fillId="0" borderId="10" xfId="0" applyFont="1" applyFill="1" applyBorder="1" applyAlignment="1">
      <alignment vertical="center" wrapText="1"/>
    </xf>
    <xf numFmtId="0" fontId="8" fillId="0" borderId="10" xfId="0" applyFont="1" applyFill="1" applyBorder="1" applyAlignment="1">
      <alignment vertical="center" wrapText="1"/>
    </xf>
    <xf numFmtId="2" fontId="94" fillId="0" borderId="0" xfId="0" applyNumberFormat="1" applyFont="1" applyAlignment="1">
      <alignment horizontal="center" vertical="center"/>
    </xf>
    <xf numFmtId="2" fontId="8" fillId="0" borderId="10" xfId="0" applyNumberFormat="1" applyFont="1" applyFill="1" applyBorder="1" applyAlignment="1">
      <alignment horizontal="center" vertical="center"/>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92" fillId="0" borderId="10" xfId="0" applyFont="1" applyFill="1" applyBorder="1" applyAlignment="1">
      <alignment vertical="top" wrapText="1"/>
    </xf>
    <xf numFmtId="2" fontId="10" fillId="0" borderId="10" xfId="0" applyNumberFormat="1" applyFont="1" applyFill="1" applyBorder="1" applyAlignment="1">
      <alignment horizontal="center" vertical="center" wrapText="1"/>
    </xf>
    <xf numFmtId="0" fontId="94" fillId="0" borderId="17" xfId="0" applyFont="1" applyBorder="1" applyAlignment="1">
      <alignment horizontal="center" vertical="center" wrapText="1"/>
    </xf>
    <xf numFmtId="0" fontId="93" fillId="0" borderId="17" xfId="0" applyFont="1" applyBorder="1" applyAlignment="1">
      <alignment horizontal="justify" vertical="center" wrapText="1"/>
    </xf>
    <xf numFmtId="2" fontId="11" fillId="0" borderId="10" xfId="0" applyNumberFormat="1" applyFont="1" applyFill="1" applyBorder="1" applyAlignment="1">
      <alignment horizontal="center" vertical="center" wrapText="1"/>
    </xf>
    <xf numFmtId="0" fontId="94" fillId="0" borderId="0" xfId="0" applyFont="1" applyAlignment="1">
      <alignment/>
    </xf>
    <xf numFmtId="0" fontId="9" fillId="0" borderId="10" xfId="0" applyFont="1" applyBorder="1" applyAlignment="1">
      <alignment horizontal="center" vertical="center" wrapText="1"/>
    </xf>
    <xf numFmtId="0" fontId="7" fillId="0" borderId="0" xfId="0" applyFont="1" applyBorder="1" applyAlignment="1">
      <alignment/>
    </xf>
    <xf numFmtId="0" fontId="91"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6" fillId="0" borderId="10" xfId="0" applyFont="1" applyBorder="1" applyAlignment="1">
      <alignment horizontal="center" vertical="center"/>
    </xf>
    <xf numFmtId="1" fontId="91" fillId="0" borderId="10" xfId="0" applyNumberFormat="1" applyFont="1" applyBorder="1" applyAlignment="1">
      <alignment horizontal="center" vertical="center" wrapText="1"/>
    </xf>
    <xf numFmtId="0" fontId="6" fillId="34" borderId="10" xfId="0"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95" fillId="0" borderId="10" xfId="0" applyFont="1" applyBorder="1" applyAlignment="1">
      <alignment horizontal="justify" vertical="center" wrapText="1"/>
    </xf>
    <xf numFmtId="0" fontId="96" fillId="0" borderId="10" xfId="0" applyFont="1" applyBorder="1" applyAlignment="1">
      <alignment horizontal="center" vertical="center" wrapText="1"/>
    </xf>
    <xf numFmtId="0" fontId="95" fillId="0" borderId="10" xfId="0" applyFont="1" applyBorder="1" applyAlignment="1">
      <alignment horizontal="center" vertical="center" wrapText="1"/>
    </xf>
    <xf numFmtId="1" fontId="95" fillId="0" borderId="10" xfId="0" applyNumberFormat="1" applyFont="1" applyBorder="1" applyAlignment="1">
      <alignment horizontal="center" vertical="center" wrapText="1"/>
    </xf>
    <xf numFmtId="2" fontId="95" fillId="0" borderId="10" xfId="0" applyNumberFormat="1" applyFont="1" applyBorder="1" applyAlignment="1">
      <alignment horizontal="center" vertical="center" wrapText="1"/>
    </xf>
    <xf numFmtId="2" fontId="95" fillId="34" borderId="10" xfId="0" applyNumberFormat="1" applyFont="1" applyFill="1" applyBorder="1" applyAlignment="1">
      <alignment horizontal="center" vertical="center" wrapText="1"/>
    </xf>
    <xf numFmtId="1" fontId="9" fillId="34" borderId="10" xfId="0" applyNumberFormat="1" applyFont="1" applyFill="1" applyBorder="1" applyAlignment="1">
      <alignment horizontal="center" vertical="center" wrapText="1"/>
    </xf>
    <xf numFmtId="0" fontId="91" fillId="0" borderId="10" xfId="0" applyFont="1" applyBorder="1" applyAlignment="1">
      <alignment horizontal="justify" vertical="center" wrapText="1"/>
    </xf>
    <xf numFmtId="2" fontId="92" fillId="0" borderId="10" xfId="0" applyNumberFormat="1" applyFont="1" applyBorder="1" applyAlignment="1">
      <alignment horizontal="center" vertical="center" wrapText="1"/>
    </xf>
    <xf numFmtId="1" fontId="92" fillId="0" borderId="10" xfId="0" applyNumberFormat="1" applyFont="1" applyBorder="1" applyAlignment="1">
      <alignment horizontal="center" vertical="center" wrapText="1"/>
    </xf>
    <xf numFmtId="2" fontId="92" fillId="35" borderId="10" xfId="0" applyNumberFormat="1" applyFont="1" applyFill="1" applyBorder="1" applyAlignment="1">
      <alignment horizontal="center" vertical="center" wrapText="1"/>
    </xf>
    <xf numFmtId="2" fontId="7" fillId="34" borderId="10" xfId="0" applyNumberFormat="1" applyFont="1" applyFill="1" applyBorder="1" applyAlignment="1">
      <alignment horizontal="center" vertical="center" wrapText="1"/>
    </xf>
    <xf numFmtId="1" fontId="7" fillId="34" borderId="10" xfId="0" applyNumberFormat="1" applyFont="1" applyFill="1" applyBorder="1" applyAlignment="1">
      <alignment horizontal="center" vertical="center" wrapText="1"/>
    </xf>
    <xf numFmtId="0" fontId="94" fillId="0" borderId="10" xfId="0" applyFont="1" applyBorder="1" applyAlignment="1">
      <alignment vertical="center" wrapText="1"/>
    </xf>
    <xf numFmtId="2" fontId="94" fillId="0" borderId="10" xfId="0" applyNumberFormat="1" applyFont="1" applyBorder="1" applyAlignment="1">
      <alignment horizontal="center" vertical="center" wrapText="1"/>
    </xf>
    <xf numFmtId="2" fontId="92" fillId="34" borderId="10" xfId="0" applyNumberFormat="1" applyFont="1" applyFill="1" applyBorder="1" applyAlignment="1">
      <alignment horizontal="center" vertical="center" wrapText="1"/>
    </xf>
    <xf numFmtId="1" fontId="92" fillId="34" borderId="10" xfId="0" applyNumberFormat="1" applyFont="1" applyFill="1" applyBorder="1" applyAlignment="1">
      <alignment horizontal="center" vertical="center" wrapText="1"/>
    </xf>
    <xf numFmtId="0" fontId="94" fillId="0" borderId="0" xfId="0" applyFont="1" applyBorder="1" applyAlignment="1">
      <alignment horizontal="center" vertical="center" wrapText="1"/>
    </xf>
    <xf numFmtId="0" fontId="92" fillId="0" borderId="10" xfId="0" applyFont="1" applyBorder="1" applyAlignment="1">
      <alignment horizontal="left" vertical="center" wrapText="1"/>
    </xf>
    <xf numFmtId="0" fontId="92" fillId="0" borderId="0" xfId="0" applyFont="1" applyBorder="1" applyAlignment="1">
      <alignment horizontal="center" vertical="center" wrapText="1"/>
    </xf>
    <xf numFmtId="0" fontId="7" fillId="34" borderId="10" xfId="0" applyFont="1" applyFill="1" applyBorder="1" applyAlignment="1">
      <alignment horizontal="center" vertical="center" wrapText="1"/>
    </xf>
    <xf numFmtId="0" fontId="94" fillId="0" borderId="10" xfId="0" applyFont="1" applyBorder="1" applyAlignment="1">
      <alignment horizontal="center" vertical="center" wrapText="1"/>
    </xf>
    <xf numFmtId="0" fontId="92" fillId="34" borderId="10" xfId="0" applyFont="1" applyFill="1" applyBorder="1" applyAlignment="1">
      <alignment horizontal="center" vertical="center" wrapText="1"/>
    </xf>
    <xf numFmtId="0" fontId="94" fillId="33" borderId="10" xfId="0" applyFont="1" applyFill="1" applyBorder="1" applyAlignment="1">
      <alignment vertical="center" wrapText="1"/>
    </xf>
    <xf numFmtId="0" fontId="92" fillId="33" borderId="10" xfId="0" applyFont="1" applyFill="1" applyBorder="1" applyAlignment="1">
      <alignment horizontal="left" vertical="center" wrapText="1"/>
    </xf>
    <xf numFmtId="2" fontId="7" fillId="0" borderId="10" xfId="0" applyNumberFormat="1" applyFont="1" applyBorder="1" applyAlignment="1">
      <alignment/>
    </xf>
    <xf numFmtId="0" fontId="7" fillId="0" borderId="10" xfId="0" applyFont="1" applyBorder="1" applyAlignment="1">
      <alignment/>
    </xf>
    <xf numFmtId="1" fontId="7" fillId="0" borderId="10" xfId="0" applyNumberFormat="1" applyFont="1" applyBorder="1" applyAlignment="1">
      <alignment/>
    </xf>
    <xf numFmtId="0" fontId="7" fillId="34" borderId="10" xfId="0" applyFont="1" applyFill="1" applyBorder="1" applyAlignment="1">
      <alignment/>
    </xf>
    <xf numFmtId="0" fontId="91" fillId="0" borderId="10" xfId="0" applyFont="1" applyBorder="1" applyAlignment="1">
      <alignment horizontal="left" vertical="center" wrapText="1"/>
    </xf>
    <xf numFmtId="0" fontId="12" fillId="34" borderId="10" xfId="0" applyFont="1" applyFill="1" applyBorder="1" applyAlignment="1">
      <alignment horizontal="center" vertical="center" wrapText="1"/>
    </xf>
    <xf numFmtId="1" fontId="95" fillId="34" borderId="10" xfId="0" applyNumberFormat="1" applyFont="1" applyFill="1" applyBorder="1" applyAlignment="1">
      <alignment horizontal="center" vertical="center" wrapText="1"/>
    </xf>
    <xf numFmtId="1" fontId="94" fillId="0" borderId="10" xfId="0" applyNumberFormat="1" applyFont="1" applyBorder="1" applyAlignment="1">
      <alignment horizontal="center" vertical="center" wrapText="1"/>
    </xf>
    <xf numFmtId="3" fontId="91" fillId="0" borderId="10" xfId="0" applyNumberFormat="1" applyFont="1" applyBorder="1" applyAlignment="1">
      <alignment horizontal="center" vertical="center" wrapText="1"/>
    </xf>
    <xf numFmtId="1" fontId="91" fillId="34" borderId="10" xfId="0" applyNumberFormat="1" applyFont="1" applyFill="1" applyBorder="1" applyAlignment="1">
      <alignment horizontal="center" vertical="center" wrapText="1"/>
    </xf>
    <xf numFmtId="4" fontId="95" fillId="0" borderId="10" xfId="0" applyNumberFormat="1" applyFont="1" applyBorder="1" applyAlignment="1">
      <alignment horizontal="center" vertical="center" wrapText="1"/>
    </xf>
    <xf numFmtId="4" fontId="95" fillId="34" borderId="10" xfId="0" applyNumberFormat="1" applyFont="1" applyFill="1" applyBorder="1" applyAlignment="1">
      <alignment horizontal="center" vertical="center" wrapText="1"/>
    </xf>
    <xf numFmtId="2" fontId="7" fillId="0" borderId="10" xfId="0" applyNumberFormat="1" applyFont="1" applyBorder="1" applyAlignment="1">
      <alignment vertical="center"/>
    </xf>
    <xf numFmtId="0" fontId="95" fillId="0" borderId="10" xfId="0" applyFont="1" applyBorder="1" applyAlignment="1">
      <alignment horizontal="left" vertical="center" wrapText="1"/>
    </xf>
    <xf numFmtId="3" fontId="95" fillId="0" borderId="10" xfId="0" applyNumberFormat="1" applyFont="1" applyBorder="1" applyAlignment="1">
      <alignment horizontal="center" vertical="center" wrapText="1"/>
    </xf>
    <xf numFmtId="3" fontId="95" fillId="34" borderId="10" xfId="0" applyNumberFormat="1" applyFont="1" applyFill="1" applyBorder="1" applyAlignment="1">
      <alignment horizontal="center" vertical="center" wrapText="1"/>
    </xf>
    <xf numFmtId="0" fontId="92" fillId="35" borderId="10" xfId="0" applyFont="1" applyFill="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10" xfId="0" applyFont="1" applyFill="1" applyBorder="1" applyAlignment="1">
      <alignment vertical="center" wrapText="1"/>
    </xf>
    <xf numFmtId="0" fontId="92"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 fontId="7" fillId="0" borderId="10" xfId="0" applyNumberFormat="1" applyFont="1" applyFill="1" applyBorder="1" applyAlignment="1">
      <alignment horizontal="center" vertical="center"/>
    </xf>
    <xf numFmtId="1" fontId="92" fillId="0" borderId="10" xfId="0" applyNumberFormat="1" applyFont="1" applyFill="1" applyBorder="1" applyAlignment="1">
      <alignment horizontal="center" vertical="center" wrapText="1"/>
    </xf>
    <xf numFmtId="3" fontId="92" fillId="0" borderId="10" xfId="0" applyNumberFormat="1" applyFont="1" applyFill="1" applyBorder="1" applyAlignment="1">
      <alignment horizontal="center" vertical="center" wrapText="1"/>
    </xf>
    <xf numFmtId="3" fontId="92" fillId="34" borderId="10" xfId="0" applyNumberFormat="1" applyFont="1" applyFill="1" applyBorder="1" applyAlignment="1">
      <alignment horizontal="center" vertical="center" wrapText="1"/>
    </xf>
    <xf numFmtId="0" fontId="91" fillId="0" borderId="10" xfId="0" applyFont="1" applyFill="1" applyBorder="1" applyAlignment="1">
      <alignment vertical="center" wrapText="1"/>
    </xf>
    <xf numFmtId="0" fontId="12" fillId="0" borderId="10" xfId="0" applyFont="1" applyBorder="1" applyAlignment="1">
      <alignment horizontal="center" vertical="center" wrapText="1"/>
    </xf>
    <xf numFmtId="0" fontId="95" fillId="0" borderId="10" xfId="0" applyFont="1" applyFill="1" applyBorder="1" applyAlignment="1">
      <alignment horizontal="left" vertical="center" wrapText="1"/>
    </xf>
    <xf numFmtId="0" fontId="95"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1" fontId="12" fillId="0" borderId="10" xfId="0" applyNumberFormat="1" applyFont="1" applyFill="1" applyBorder="1" applyAlignment="1">
      <alignment horizontal="center" vertical="center"/>
    </xf>
    <xf numFmtId="3" fontId="95" fillId="0" borderId="10" xfId="0" applyNumberFormat="1" applyFont="1" applyFill="1" applyBorder="1" applyAlignment="1">
      <alignment horizontal="center" vertical="center" wrapText="1"/>
    </xf>
    <xf numFmtId="1" fontId="95" fillId="0" borderId="10" xfId="0" applyNumberFormat="1" applyFont="1" applyFill="1" applyBorder="1" applyAlignment="1">
      <alignment horizontal="center" vertical="center" wrapText="1"/>
    </xf>
    <xf numFmtId="0" fontId="95" fillId="3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1" fillId="0" borderId="10" xfId="0" applyFont="1" applyFill="1" applyBorder="1" applyAlignment="1">
      <alignment horizontal="left" vertical="center" wrapText="1"/>
    </xf>
    <xf numFmtId="0" fontId="92" fillId="0" borderId="10" xfId="0" applyFont="1" applyFill="1" applyBorder="1" applyAlignment="1">
      <alignment horizontal="left" vertical="center" wrapText="1"/>
    </xf>
    <xf numFmtId="0" fontId="95" fillId="0" borderId="10" xfId="0" applyFont="1" applyFill="1" applyBorder="1" applyAlignment="1">
      <alignment horizontal="left" vertical="top" wrapText="1"/>
    </xf>
    <xf numFmtId="2" fontId="12" fillId="0" borderId="10" xfId="0" applyNumberFormat="1" applyFont="1" applyBorder="1" applyAlignment="1">
      <alignment vertical="center"/>
    </xf>
    <xf numFmtId="0" fontId="7" fillId="0" borderId="10" xfId="0" applyFont="1" applyBorder="1" applyAlignment="1">
      <alignment vertical="center"/>
    </xf>
    <xf numFmtId="1" fontId="7" fillId="0" borderId="10" xfId="0" applyNumberFormat="1" applyFont="1" applyBorder="1" applyAlignment="1">
      <alignment vertical="center"/>
    </xf>
    <xf numFmtId="0" fontId="92" fillId="0" borderId="10" xfId="0" applyFont="1" applyBorder="1" applyAlignment="1">
      <alignment horizontal="right" vertical="center" wrapText="1"/>
    </xf>
    <xf numFmtId="1" fontId="92" fillId="0" borderId="10" xfId="0" applyNumberFormat="1" applyFont="1" applyBorder="1" applyAlignment="1">
      <alignment horizontal="right" vertical="center" wrapText="1"/>
    </xf>
    <xf numFmtId="0" fontId="92" fillId="34" borderId="10" xfId="0" applyFont="1" applyFill="1" applyBorder="1" applyAlignment="1">
      <alignment horizontal="right" vertical="center" wrapText="1"/>
    </xf>
    <xf numFmtId="1" fontId="92" fillId="34" borderId="10" xfId="0" applyNumberFormat="1" applyFont="1" applyFill="1" applyBorder="1" applyAlignment="1">
      <alignment horizontal="right" vertical="center" wrapText="1"/>
    </xf>
    <xf numFmtId="0" fontId="97" fillId="0" borderId="10" xfId="0" applyFont="1" applyBorder="1" applyAlignment="1">
      <alignment vertical="center" wrapText="1"/>
    </xf>
    <xf numFmtId="0" fontId="91" fillId="0" borderId="10" xfId="0" applyFont="1" applyBorder="1" applyAlignment="1">
      <alignment vertical="center" wrapText="1"/>
    </xf>
    <xf numFmtId="1"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34" borderId="10" xfId="0" applyFont="1" applyFill="1" applyBorder="1" applyAlignment="1">
      <alignment horizontal="center" vertical="center"/>
    </xf>
    <xf numFmtId="1" fontId="6" fillId="34" borderId="10" xfId="0" applyNumberFormat="1" applyFont="1" applyFill="1" applyBorder="1" applyAlignment="1">
      <alignment horizontal="center" vertical="center"/>
    </xf>
    <xf numFmtId="0" fontId="7" fillId="35" borderId="10" xfId="0" applyFont="1" applyFill="1" applyBorder="1" applyAlignment="1">
      <alignment vertical="center"/>
    </xf>
    <xf numFmtId="1" fontId="7" fillId="35" borderId="10" xfId="0" applyNumberFormat="1" applyFont="1" applyFill="1" applyBorder="1" applyAlignment="1">
      <alignment vertical="center"/>
    </xf>
    <xf numFmtId="1" fontId="92" fillId="35" borderId="10" xfId="0" applyNumberFormat="1" applyFont="1" applyFill="1" applyBorder="1" applyAlignment="1">
      <alignment horizontal="center" vertical="center" wrapText="1"/>
    </xf>
    <xf numFmtId="0" fontId="7" fillId="34" borderId="10" xfId="0" applyFont="1" applyFill="1" applyBorder="1" applyAlignment="1">
      <alignment vertical="center"/>
    </xf>
    <xf numFmtId="0" fontId="7" fillId="34" borderId="10" xfId="0" applyFont="1" applyFill="1" applyBorder="1" applyAlignment="1">
      <alignment horizontal="center" vertical="center"/>
    </xf>
    <xf numFmtId="1" fontId="7" fillId="34" borderId="10" xfId="0" applyNumberFormat="1" applyFont="1" applyFill="1" applyBorder="1" applyAlignment="1">
      <alignment horizontal="center" vertical="center"/>
    </xf>
    <xf numFmtId="0" fontId="7" fillId="0" borderId="0" xfId="0" applyFont="1" applyBorder="1" applyAlignment="1">
      <alignment vertical="center"/>
    </xf>
    <xf numFmtId="0" fontId="92" fillId="0" borderId="0" xfId="0" applyFont="1" applyBorder="1" applyAlignment="1">
      <alignment horizontal="left" vertical="center" wrapText="1"/>
    </xf>
    <xf numFmtId="1" fontId="7" fillId="0" borderId="0" xfId="0" applyNumberFormat="1" applyFont="1" applyBorder="1" applyAlignment="1">
      <alignment vertical="center"/>
    </xf>
    <xf numFmtId="1" fontId="7" fillId="0" borderId="0" xfId="0" applyNumberFormat="1" applyFont="1" applyAlignment="1">
      <alignment/>
    </xf>
    <xf numFmtId="0" fontId="91" fillId="34" borderId="10" xfId="0" applyFont="1" applyFill="1" applyBorder="1" applyAlignment="1">
      <alignment horizontal="center" vertical="center" wrapText="1"/>
    </xf>
    <xf numFmtId="0" fontId="95" fillId="34" borderId="10" xfId="0" applyFont="1" applyFill="1" applyBorder="1" applyAlignment="1">
      <alignment horizontal="justify" vertical="center" wrapText="1"/>
    </xf>
    <xf numFmtId="0" fontId="91" fillId="34" borderId="10" xfId="0" applyFont="1" applyFill="1" applyBorder="1" applyAlignment="1">
      <alignment horizontal="justify" vertical="center" wrapText="1"/>
    </xf>
    <xf numFmtId="0" fontId="94" fillId="34" borderId="10" xfId="0" applyFont="1" applyFill="1" applyBorder="1" applyAlignment="1">
      <alignment vertical="center" wrapText="1"/>
    </xf>
    <xf numFmtId="2" fontId="94" fillId="34" borderId="10" xfId="0" applyNumberFormat="1" applyFont="1" applyFill="1" applyBorder="1" applyAlignment="1">
      <alignment horizontal="center" vertical="center" wrapText="1"/>
    </xf>
    <xf numFmtId="0" fontId="94" fillId="34" borderId="10" xfId="0" applyFont="1" applyFill="1" applyBorder="1" applyAlignment="1">
      <alignment horizontal="center" vertical="center" wrapText="1"/>
    </xf>
    <xf numFmtId="0" fontId="91" fillId="34" borderId="10" xfId="0" applyFont="1" applyFill="1" applyBorder="1" applyAlignment="1">
      <alignment horizontal="left" vertical="center" wrapText="1"/>
    </xf>
    <xf numFmtId="0" fontId="92" fillId="34" borderId="10" xfId="0" applyFont="1" applyFill="1" applyBorder="1" applyAlignment="1">
      <alignment horizontal="left" vertical="center" wrapText="1"/>
    </xf>
    <xf numFmtId="1" fontId="94" fillId="34" borderId="10" xfId="0" applyNumberFormat="1" applyFont="1" applyFill="1" applyBorder="1" applyAlignment="1">
      <alignment horizontal="center" vertical="center" wrapText="1"/>
    </xf>
    <xf numFmtId="3" fontId="91" fillId="34" borderId="10" xfId="0" applyNumberFormat="1" applyFont="1" applyFill="1" applyBorder="1" applyAlignment="1">
      <alignment horizontal="center" vertical="center" wrapText="1"/>
    </xf>
    <xf numFmtId="0" fontId="92" fillId="34" borderId="10" xfId="0" applyFont="1" applyFill="1" applyBorder="1" applyAlignment="1">
      <alignment horizontal="justify" vertical="center" wrapText="1"/>
    </xf>
    <xf numFmtId="2" fontId="7" fillId="34" borderId="10" xfId="0" applyNumberFormat="1" applyFont="1" applyFill="1" applyBorder="1" applyAlignment="1">
      <alignment vertical="center"/>
    </xf>
    <xf numFmtId="2" fontId="91"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92" fillId="34" borderId="10" xfId="0" applyFont="1" applyFill="1" applyBorder="1" applyAlignment="1">
      <alignment vertical="center" wrapText="1"/>
    </xf>
    <xf numFmtId="0" fontId="91" fillId="34" borderId="10" xfId="0" applyFont="1" applyFill="1" applyBorder="1" applyAlignment="1">
      <alignment vertical="center" wrapText="1"/>
    </xf>
    <xf numFmtId="0" fontId="92" fillId="34" borderId="10" xfId="0" applyFont="1" applyFill="1" applyBorder="1" applyAlignment="1">
      <alignment horizontal="left" vertical="top" wrapText="1"/>
    </xf>
    <xf numFmtId="0" fontId="96" fillId="0" borderId="10" xfId="0" applyFont="1" applyBorder="1" applyAlignment="1">
      <alignment vertical="center" wrapText="1"/>
    </xf>
    <xf numFmtId="0" fontId="96" fillId="0" borderId="10" xfId="0" applyFont="1" applyBorder="1" applyAlignment="1">
      <alignment horizontal="justify" vertical="center" wrapText="1"/>
    </xf>
    <xf numFmtId="0" fontId="7" fillId="0" borderId="0" xfId="0" applyFont="1" applyAlignment="1">
      <alignment horizontal="center" vertical="center" wrapText="1"/>
    </xf>
    <xf numFmtId="0" fontId="7" fillId="0" borderId="11" xfId="0" applyFont="1" applyBorder="1" applyAlignment="1">
      <alignment/>
    </xf>
    <xf numFmtId="0" fontId="6" fillId="0" borderId="11" xfId="0" applyFont="1" applyBorder="1" applyAlignment="1">
      <alignment/>
    </xf>
    <xf numFmtId="0" fontId="7" fillId="0" borderId="0" xfId="0" applyFont="1" applyAlignment="1">
      <alignment horizontal="left"/>
    </xf>
    <xf numFmtId="0" fontId="5" fillId="0" borderId="0" xfId="0" applyFont="1" applyAlignment="1">
      <alignment horizontal="right" vertical="center"/>
    </xf>
    <xf numFmtId="0" fontId="5" fillId="0" borderId="0" xfId="0" applyFont="1" applyAlignment="1">
      <alignment horizontal="center" vertical="center" wrapText="1"/>
    </xf>
    <xf numFmtId="0" fontId="6" fillId="0" borderId="0" xfId="0" applyFont="1" applyAlignment="1">
      <alignment vertical="center"/>
    </xf>
    <xf numFmtId="0" fontId="92" fillId="0" borderId="0" xfId="0" applyFont="1" applyAlignment="1">
      <alignment vertical="center" wrapText="1"/>
    </xf>
    <xf numFmtId="0" fontId="14" fillId="0" borderId="10" xfId="0" applyFont="1" applyBorder="1" applyAlignment="1">
      <alignment horizontal="center" vertical="center" wrapText="1"/>
    </xf>
    <xf numFmtId="0" fontId="16" fillId="0" borderId="10" xfId="0" applyFont="1" applyBorder="1" applyAlignment="1">
      <alignment/>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181" fontId="5" fillId="0" borderId="10" xfId="60" applyFont="1" applyBorder="1" applyAlignment="1">
      <alignment horizontal="center" vertical="center" wrapText="1"/>
    </xf>
    <xf numFmtId="181" fontId="17" fillId="0" borderId="10" xfId="0" applyNumberFormat="1" applyFont="1" applyBorder="1" applyAlignment="1">
      <alignment horizontal="center" vertical="center" wrapText="1"/>
    </xf>
    <xf numFmtId="0" fontId="98" fillId="0" borderId="11" xfId="0" applyFont="1" applyBorder="1" applyAlignment="1">
      <alignment/>
    </xf>
    <xf numFmtId="0" fontId="98" fillId="0" borderId="0" xfId="0" applyFont="1" applyAlignment="1">
      <alignment/>
    </xf>
    <xf numFmtId="0" fontId="99" fillId="0" borderId="0" xfId="0" applyFont="1" applyAlignment="1">
      <alignment/>
    </xf>
    <xf numFmtId="0" fontId="99" fillId="0" borderId="11" xfId="0" applyFont="1" applyBorder="1" applyAlignment="1">
      <alignment/>
    </xf>
    <xf numFmtId="0" fontId="99" fillId="0" borderId="0" xfId="0" applyFont="1" applyAlignment="1">
      <alignment horizontal="left"/>
    </xf>
    <xf numFmtId="0" fontId="100" fillId="0" borderId="0" xfId="0" applyFont="1" applyAlignment="1">
      <alignment vertical="center"/>
    </xf>
    <xf numFmtId="0" fontId="0" fillId="0" borderId="0" xfId="0" applyAlignment="1">
      <alignment/>
    </xf>
    <xf numFmtId="0" fontId="14" fillId="0" borderId="0" xfId="0" applyFont="1" applyAlignment="1">
      <alignment/>
    </xf>
    <xf numFmtId="0" fontId="14" fillId="0" borderId="0" xfId="0" applyFont="1" applyAlignment="1">
      <alignment/>
    </xf>
    <xf numFmtId="0" fontId="101" fillId="0" borderId="20" xfId="0" applyFont="1" applyBorder="1" applyAlignment="1">
      <alignment horizontal="center" vertical="center" wrapText="1"/>
    </xf>
    <xf numFmtId="0" fontId="101" fillId="0" borderId="21" xfId="0" applyFont="1" applyBorder="1" applyAlignment="1">
      <alignment horizontal="center" vertical="center" wrapText="1"/>
    </xf>
    <xf numFmtId="0" fontId="99" fillId="0" borderId="22" xfId="0" applyFont="1" applyBorder="1" applyAlignment="1">
      <alignment horizontal="center" vertical="center" wrapText="1"/>
    </xf>
    <xf numFmtId="0" fontId="99" fillId="0" borderId="21" xfId="0" applyFont="1" applyBorder="1" applyAlignment="1">
      <alignment horizontal="center" vertical="center" wrapText="1"/>
    </xf>
    <xf numFmtId="0" fontId="102" fillId="0" borderId="0" xfId="0" applyFont="1" applyAlignment="1">
      <alignment horizontal="left" vertical="center" wrapText="1"/>
    </xf>
    <xf numFmtId="0" fontId="103" fillId="0" borderId="23" xfId="0" applyFont="1" applyBorder="1" applyAlignment="1">
      <alignment horizontal="center" vertical="center" wrapText="1"/>
    </xf>
    <xf numFmtId="0" fontId="103" fillId="0" borderId="22" xfId="0" applyFont="1" applyBorder="1" applyAlignment="1">
      <alignment horizontal="center" vertical="center" wrapText="1"/>
    </xf>
    <xf numFmtId="0" fontId="98" fillId="0" borderId="22" xfId="0" applyFont="1" applyBorder="1" applyAlignment="1">
      <alignment horizontal="center" vertical="center" wrapText="1"/>
    </xf>
    <xf numFmtId="0" fontId="103" fillId="0" borderId="21" xfId="0" applyFont="1" applyBorder="1" applyAlignment="1">
      <alignment horizontal="justify" vertical="center" wrapText="1"/>
    </xf>
    <xf numFmtId="0" fontId="103" fillId="0" borderId="20" xfId="0" applyFont="1" applyBorder="1" applyAlignment="1">
      <alignment horizontal="justify" vertical="center" wrapText="1"/>
    </xf>
    <xf numFmtId="0" fontId="99" fillId="0" borderId="21" xfId="0" applyFont="1" applyBorder="1" applyAlignment="1">
      <alignment horizontal="justify" vertical="center" wrapText="1"/>
    </xf>
    <xf numFmtId="0" fontId="99" fillId="0" borderId="20" xfId="0" applyFont="1" applyBorder="1" applyAlignment="1">
      <alignment horizontal="justify" vertical="center" wrapText="1"/>
    </xf>
    <xf numFmtId="0" fontId="94" fillId="0" borderId="21" xfId="0" applyFont="1" applyBorder="1" applyAlignment="1">
      <alignment horizontal="justify" vertical="center" wrapText="1"/>
    </xf>
    <xf numFmtId="0" fontId="98" fillId="0" borderId="21" xfId="0" applyFont="1" applyBorder="1" applyAlignment="1">
      <alignment horizontal="center" vertical="center" wrapText="1"/>
    </xf>
    <xf numFmtId="0" fontId="104" fillId="0" borderId="0" xfId="0" applyFont="1" applyAlignment="1">
      <alignment vertical="center" wrapText="1"/>
    </xf>
    <xf numFmtId="0" fontId="0" fillId="0" borderId="21" xfId="0" applyBorder="1" applyAlignment="1">
      <alignment vertical="center" wrapText="1"/>
    </xf>
    <xf numFmtId="0" fontId="94" fillId="0" borderId="0" xfId="0" applyFont="1" applyAlignment="1">
      <alignment horizontal="left" vertical="center"/>
    </xf>
    <xf numFmtId="0" fontId="94" fillId="0" borderId="0" xfId="0" applyFont="1" applyAlignment="1">
      <alignment horizontal="right" vertical="center"/>
    </xf>
    <xf numFmtId="0" fontId="101" fillId="0" borderId="24" xfId="0" applyFont="1" applyBorder="1" applyAlignment="1">
      <alignment horizontal="center" vertical="center" wrapText="1"/>
    </xf>
    <xf numFmtId="0" fontId="105" fillId="0" borderId="23" xfId="0" applyFont="1" applyBorder="1" applyAlignment="1">
      <alignment horizontal="center" vertical="center" wrapText="1"/>
    </xf>
    <xf numFmtId="0" fontId="0" fillId="0" borderId="22" xfId="0" applyBorder="1" applyAlignment="1">
      <alignment vertical="center" wrapText="1"/>
    </xf>
    <xf numFmtId="0" fontId="106" fillId="0" borderId="21" xfId="0" applyFont="1" applyBorder="1" applyAlignment="1">
      <alignment horizontal="justify" vertical="center" wrapText="1"/>
    </xf>
    <xf numFmtId="0" fontId="99" fillId="0" borderId="20" xfId="0" applyFont="1" applyBorder="1" applyAlignment="1">
      <alignment horizontal="center" vertical="center" wrapText="1"/>
    </xf>
    <xf numFmtId="3" fontId="98" fillId="0" borderId="21" xfId="0" applyNumberFormat="1" applyFont="1" applyBorder="1" applyAlignment="1">
      <alignment horizontal="center" vertical="center" wrapText="1"/>
    </xf>
    <xf numFmtId="0" fontId="94" fillId="0" borderId="0" xfId="0" applyFont="1" applyAlignment="1">
      <alignment horizontal="justify" vertical="center"/>
    </xf>
    <xf numFmtId="0" fontId="107" fillId="0" borderId="23" xfId="0" applyFont="1" applyBorder="1" applyAlignment="1">
      <alignment horizontal="center" vertical="center" wrapText="1"/>
    </xf>
    <xf numFmtId="0" fontId="108" fillId="0" borderId="0" xfId="0" applyFont="1" applyAlignment="1">
      <alignment horizontal="left" vertical="center"/>
    </xf>
    <xf numFmtId="0" fontId="108" fillId="0" borderId="0" xfId="0" applyFont="1" applyAlignment="1">
      <alignment horizontal="right" vertical="center"/>
    </xf>
    <xf numFmtId="0" fontId="101" fillId="0" borderId="25" xfId="0" applyFont="1" applyBorder="1" applyAlignment="1">
      <alignment horizontal="center" vertical="center" wrapText="1"/>
    </xf>
    <xf numFmtId="0" fontId="109" fillId="0" borderId="21" xfId="0" applyFont="1" applyBorder="1" applyAlignment="1">
      <alignment horizontal="left" vertical="center" wrapText="1"/>
    </xf>
    <xf numFmtId="0" fontId="101" fillId="0" borderId="20" xfId="0" applyFont="1" applyBorder="1" applyAlignment="1">
      <alignment horizontal="justify" vertical="center" wrapText="1"/>
    </xf>
    <xf numFmtId="0" fontId="101" fillId="0" borderId="21" xfId="0" applyFont="1" applyBorder="1" applyAlignment="1">
      <alignment horizontal="justify" vertical="center" wrapText="1"/>
    </xf>
    <xf numFmtId="0" fontId="110" fillId="0" borderId="22" xfId="0" applyFont="1" applyBorder="1" applyAlignment="1">
      <alignment horizontal="center" vertical="center" wrapText="1"/>
    </xf>
    <xf numFmtId="0" fontId="99" fillId="0" borderId="0" xfId="0" applyFont="1" applyAlignment="1">
      <alignment horizontal="justify" vertical="center" wrapText="1"/>
    </xf>
    <xf numFmtId="0" fontId="107" fillId="0" borderId="0" xfId="0" applyFont="1" applyAlignment="1">
      <alignment horizontal="right" vertical="center"/>
    </xf>
    <xf numFmtId="0" fontId="102" fillId="0" borderId="26" xfId="0" applyFont="1" applyBorder="1" applyAlignment="1">
      <alignment horizontal="left" vertical="center" wrapText="1"/>
    </xf>
    <xf numFmtId="0" fontId="98" fillId="0" borderId="21" xfId="0" applyFont="1" applyBorder="1" applyAlignment="1">
      <alignment horizontal="justify" vertical="center" wrapText="1"/>
    </xf>
    <xf numFmtId="0" fontId="98" fillId="0" borderId="21" xfId="0" applyFont="1" applyBorder="1" applyAlignment="1">
      <alignment horizontal="left" vertical="center" wrapText="1"/>
    </xf>
    <xf numFmtId="0" fontId="99" fillId="0" borderId="21" xfId="0" applyFont="1" applyBorder="1" applyAlignment="1">
      <alignment horizontal="left" vertical="center" wrapText="1"/>
    </xf>
    <xf numFmtId="0" fontId="94" fillId="0" borderId="21" xfId="0" applyFont="1" applyBorder="1" applyAlignment="1">
      <alignment horizontal="left" vertical="center" wrapText="1"/>
    </xf>
    <xf numFmtId="0" fontId="111" fillId="0" borderId="21" xfId="0" applyFont="1" applyBorder="1" applyAlignment="1">
      <alignment horizontal="center" vertical="center" wrapText="1"/>
    </xf>
    <xf numFmtId="0" fontId="112" fillId="0" borderId="21" xfId="0" applyFont="1" applyBorder="1" applyAlignment="1">
      <alignment horizontal="center" vertical="center" wrapText="1"/>
    </xf>
    <xf numFmtId="3" fontId="97" fillId="0" borderId="21" xfId="0" applyNumberFormat="1" applyFont="1" applyBorder="1" applyAlignment="1">
      <alignment horizontal="center" vertical="center" wrapText="1"/>
    </xf>
    <xf numFmtId="0" fontId="97" fillId="0" borderId="21" xfId="0" applyFont="1" applyBorder="1" applyAlignment="1">
      <alignment horizontal="center" vertical="center" wrapText="1"/>
    </xf>
    <xf numFmtId="0" fontId="113" fillId="0" borderId="21" xfId="0" applyFont="1" applyBorder="1" applyAlignment="1">
      <alignment horizontal="center" vertical="center" wrapText="1"/>
    </xf>
    <xf numFmtId="0" fontId="107" fillId="0" borderId="0" xfId="0" applyFont="1" applyAlignment="1">
      <alignment horizontal="left" vertical="center"/>
    </xf>
    <xf numFmtId="0" fontId="98" fillId="0" borderId="0" xfId="0" applyFont="1" applyAlignment="1">
      <alignment horizontal="justify" vertical="center" wrapText="1"/>
    </xf>
    <xf numFmtId="3" fontId="99" fillId="0" borderId="21" xfId="0" applyNumberFormat="1" applyFont="1" applyBorder="1" applyAlignment="1">
      <alignment horizontal="center" vertical="center" wrapText="1"/>
    </xf>
    <xf numFmtId="0" fontId="111" fillId="0" borderId="0" xfId="0" applyFont="1" applyAlignment="1">
      <alignment horizontal="right" vertical="center"/>
    </xf>
    <xf numFmtId="0" fontId="104" fillId="0" borderId="27" xfId="0" applyFont="1" applyBorder="1" applyAlignment="1">
      <alignment horizontal="center" vertical="center" wrapText="1"/>
    </xf>
    <xf numFmtId="0" fontId="114" fillId="0" borderId="27" xfId="0" applyFont="1" applyBorder="1" applyAlignment="1">
      <alignment horizontal="center" vertical="center" wrapText="1"/>
    </xf>
    <xf numFmtId="0" fontId="107" fillId="0" borderId="27" xfId="0" applyFont="1" applyBorder="1" applyAlignment="1">
      <alignment horizontal="center" vertical="center" wrapText="1"/>
    </xf>
    <xf numFmtId="0" fontId="107" fillId="0" borderId="27" xfId="0" applyFont="1" applyBorder="1" applyAlignment="1">
      <alignment horizontal="justify" vertical="center" wrapText="1"/>
    </xf>
    <xf numFmtId="0" fontId="104" fillId="0" borderId="24" xfId="0" applyFont="1" applyBorder="1" applyAlignment="1">
      <alignment horizontal="center" vertical="center" wrapText="1"/>
    </xf>
    <xf numFmtId="0" fontId="104" fillId="0" borderId="23" xfId="0" applyFont="1" applyBorder="1" applyAlignment="1">
      <alignment horizontal="center" vertical="center" wrapText="1"/>
    </xf>
    <xf numFmtId="0" fontId="107" fillId="0" borderId="24" xfId="0" applyFont="1" applyBorder="1" applyAlignment="1">
      <alignment horizontal="center" vertical="center" wrapText="1"/>
    </xf>
    <xf numFmtId="0" fontId="0" fillId="0" borderId="22" xfId="0" applyBorder="1" applyAlignment="1">
      <alignment vertical="top" wrapText="1"/>
    </xf>
    <xf numFmtId="0" fontId="107" fillId="0" borderId="22" xfId="0" applyFont="1" applyBorder="1" applyAlignment="1">
      <alignment horizontal="center" vertical="center" wrapText="1"/>
    </xf>
    <xf numFmtId="0" fontId="111" fillId="0" borderId="27" xfId="0" applyFont="1" applyBorder="1" applyAlignment="1">
      <alignment horizontal="center" vertical="center" wrapText="1"/>
    </xf>
    <xf numFmtId="0" fontId="111" fillId="0" borderId="27" xfId="0" applyFont="1" applyBorder="1" applyAlignment="1">
      <alignment horizontal="justify" vertical="center" wrapText="1"/>
    </xf>
    <xf numFmtId="0" fontId="107" fillId="0" borderId="13" xfId="0" applyFont="1" applyBorder="1" applyAlignment="1">
      <alignment horizontal="center" vertical="center" wrapText="1"/>
    </xf>
    <xf numFmtId="0" fontId="107" fillId="0" borderId="28" xfId="0" applyFont="1" applyBorder="1" applyAlignment="1">
      <alignment horizontal="center" vertical="center" wrapText="1"/>
    </xf>
    <xf numFmtId="0" fontId="107" fillId="0" borderId="17" xfId="0" applyFont="1" applyBorder="1" applyAlignment="1">
      <alignment horizontal="center" vertical="center" wrapText="1"/>
    </xf>
    <xf numFmtId="0" fontId="104" fillId="0" borderId="17" xfId="0" applyFont="1" applyBorder="1" applyAlignment="1">
      <alignment horizontal="center" vertical="center" wrapText="1"/>
    </xf>
    <xf numFmtId="0" fontId="104" fillId="0" borderId="17" xfId="0" applyFont="1" applyBorder="1" applyAlignment="1">
      <alignment horizontal="justify" vertical="center" wrapText="1"/>
    </xf>
    <xf numFmtId="0" fontId="115" fillId="0" borderId="17" xfId="0" applyFont="1" applyBorder="1" applyAlignment="1">
      <alignment horizontal="justify" vertical="center" wrapText="1"/>
    </xf>
    <xf numFmtId="0" fontId="116" fillId="0" borderId="17" xfId="0" applyFont="1" applyBorder="1" applyAlignment="1">
      <alignment horizontal="center" vertical="center" wrapText="1"/>
    </xf>
    <xf numFmtId="0" fontId="107" fillId="0" borderId="29" xfId="0" applyFont="1" applyBorder="1" applyAlignment="1">
      <alignment horizontal="center" vertical="center" wrapText="1"/>
    </xf>
    <xf numFmtId="0" fontId="0" fillId="0" borderId="28" xfId="0" applyBorder="1" applyAlignment="1">
      <alignment vertical="top" wrapText="1"/>
    </xf>
    <xf numFmtId="0" fontId="114" fillId="0" borderId="17" xfId="0" applyFont="1" applyBorder="1" applyAlignment="1">
      <alignment horizontal="center" vertical="center" wrapText="1"/>
    </xf>
    <xf numFmtId="0" fontId="103" fillId="0" borderId="17" xfId="0" applyFont="1" applyBorder="1" applyAlignment="1">
      <alignment horizontal="justify" vertical="center" wrapText="1"/>
    </xf>
    <xf numFmtId="0" fontId="99" fillId="0" borderId="17" xfId="0" applyFont="1" applyBorder="1" applyAlignment="1">
      <alignment horizontal="justify" vertical="center" wrapText="1"/>
    </xf>
    <xf numFmtId="0" fontId="99" fillId="0" borderId="17" xfId="0" applyFont="1" applyBorder="1" applyAlignment="1">
      <alignment horizontal="center" vertical="center" wrapText="1"/>
    </xf>
    <xf numFmtId="0" fontId="98" fillId="0" borderId="17" xfId="0" applyFont="1" applyBorder="1" applyAlignment="1">
      <alignment horizontal="center" vertical="center" wrapText="1"/>
    </xf>
    <xf numFmtId="0" fontId="107" fillId="0" borderId="17" xfId="0" applyFont="1" applyBorder="1" applyAlignment="1">
      <alignment horizontal="justify" vertical="center" wrapText="1"/>
    </xf>
    <xf numFmtId="0" fontId="117" fillId="0" borderId="0" xfId="0" applyFont="1" applyAlignment="1">
      <alignment horizontal="right" vertical="center"/>
    </xf>
    <xf numFmtId="0" fontId="111" fillId="0" borderId="17" xfId="0" applyFont="1" applyBorder="1" applyAlignment="1">
      <alignment horizontal="center" vertical="center" wrapText="1"/>
    </xf>
    <xf numFmtId="0" fontId="101" fillId="0" borderId="0" xfId="0" applyFont="1" applyAlignment="1">
      <alignment horizontal="justify" vertical="center" wrapText="1"/>
    </xf>
    <xf numFmtId="0" fontId="118" fillId="0" borderId="13" xfId="0" applyFont="1" applyBorder="1" applyAlignment="1">
      <alignment horizontal="center" vertical="center" wrapText="1"/>
    </xf>
    <xf numFmtId="0" fontId="118" fillId="0" borderId="29" xfId="0" applyFont="1" applyBorder="1" applyAlignment="1">
      <alignment horizontal="center" vertical="center" wrapText="1"/>
    </xf>
    <xf numFmtId="0" fontId="118" fillId="0" borderId="17" xfId="0" applyFont="1" applyBorder="1" applyAlignment="1">
      <alignment horizontal="center" vertical="center" wrapText="1"/>
    </xf>
    <xf numFmtId="0" fontId="117" fillId="0" borderId="0" xfId="0" applyFont="1" applyAlignment="1">
      <alignment horizontal="left" vertical="center"/>
    </xf>
    <xf numFmtId="0" fontId="118" fillId="0" borderId="28" xfId="0" applyFont="1" applyBorder="1" applyAlignment="1">
      <alignment horizontal="center" vertical="center" wrapText="1"/>
    </xf>
    <xf numFmtId="0" fontId="114" fillId="0" borderId="0" xfId="0" applyFont="1" applyAlignment="1">
      <alignment horizontal="left" vertical="center"/>
    </xf>
    <xf numFmtId="0" fontId="114" fillId="0" borderId="0" xfId="0" applyFont="1" applyAlignment="1">
      <alignment horizontal="justify" vertical="center" wrapText="1"/>
    </xf>
    <xf numFmtId="0" fontId="114" fillId="0" borderId="0" xfId="0" applyFont="1" applyAlignment="1">
      <alignment horizontal="justify" vertical="center"/>
    </xf>
    <xf numFmtId="0" fontId="94" fillId="0" borderId="0" xfId="0" applyFont="1" applyAlignment="1">
      <alignment horizontal="center" vertical="center" wrapText="1"/>
    </xf>
    <xf numFmtId="0" fontId="97" fillId="0" borderId="0" xfId="0" applyFont="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97" fillId="34" borderId="12" xfId="0" applyNumberFormat="1" applyFont="1" applyFill="1" applyBorder="1" applyAlignment="1">
      <alignment horizontal="center" vertical="top" wrapText="1"/>
    </xf>
    <xf numFmtId="49" fontId="97" fillId="34" borderId="10" xfId="0" applyNumberFormat="1" applyFont="1" applyFill="1" applyBorder="1" applyAlignment="1">
      <alignment horizontal="center" vertical="top" wrapText="1"/>
    </xf>
    <xf numFmtId="0" fontId="97" fillId="34" borderId="10" xfId="0" applyFont="1" applyFill="1" applyBorder="1" applyAlignment="1">
      <alignment horizontal="left" vertical="top" wrapText="1"/>
    </xf>
    <xf numFmtId="0" fontId="97" fillId="34" borderId="10" xfId="0" applyFont="1" applyFill="1" applyBorder="1" applyAlignment="1">
      <alignment horizontal="center" vertical="top" wrapText="1"/>
    </xf>
    <xf numFmtId="181" fontId="116" fillId="34" borderId="10" xfId="60" applyFont="1" applyFill="1" applyBorder="1" applyAlignment="1">
      <alignment horizontal="center" vertical="top" wrapText="1"/>
    </xf>
    <xf numFmtId="181" fontId="116" fillId="34" borderId="10" xfId="60" applyFont="1" applyFill="1" applyBorder="1" applyAlignment="1">
      <alignment vertical="top"/>
    </xf>
    <xf numFmtId="0" fontId="24"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0" fontId="8" fillId="0" borderId="10" xfId="0" applyFont="1" applyFill="1" applyBorder="1" applyAlignment="1">
      <alignment horizontal="justify" vertical="center" wrapText="1"/>
    </xf>
    <xf numFmtId="2" fontId="24"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top" wrapText="1"/>
    </xf>
    <xf numFmtId="2" fontId="24" fillId="0" borderId="10" xfId="0" applyNumberFormat="1" applyFont="1" applyFill="1" applyBorder="1" applyAlignment="1">
      <alignment horizontal="center" vertical="center" wrapText="1"/>
    </xf>
    <xf numFmtId="0" fontId="92" fillId="0" borderId="0" xfId="0" applyFont="1" applyAlignment="1">
      <alignment horizontal="justify" vertical="center" wrapText="1"/>
    </xf>
    <xf numFmtId="0" fontId="119" fillId="0" borderId="0" xfId="0" applyFont="1" applyAlignment="1">
      <alignment/>
    </xf>
    <xf numFmtId="2" fontId="26" fillId="0" borderId="10" xfId="0" applyNumberFormat="1" applyFont="1" applyFill="1" applyBorder="1" applyAlignment="1">
      <alignment horizontal="center" vertical="center" wrapText="1"/>
    </xf>
    <xf numFmtId="181" fontId="24" fillId="0" borderId="10" xfId="60" applyFont="1" applyFill="1" applyBorder="1" applyAlignment="1">
      <alignment horizontal="center" vertical="center" wrapText="1"/>
    </xf>
    <xf numFmtId="0" fontId="98" fillId="0" borderId="24" xfId="0" applyFont="1" applyBorder="1" applyAlignment="1">
      <alignment horizontal="center" vertical="center" wrapText="1"/>
    </xf>
    <xf numFmtId="0" fontId="99" fillId="0" borderId="24" xfId="0" applyFont="1" applyBorder="1" applyAlignment="1">
      <alignment horizontal="center" vertical="center" wrapText="1"/>
    </xf>
    <xf numFmtId="0" fontId="109" fillId="0" borderId="10" xfId="0" applyFont="1" applyBorder="1" applyAlignment="1">
      <alignment horizontal="left" vertical="center" wrapText="1"/>
    </xf>
    <xf numFmtId="0" fontId="99" fillId="0" borderId="10" xfId="0" applyFont="1" applyBorder="1" applyAlignment="1">
      <alignment horizontal="center" vertical="center" wrapText="1"/>
    </xf>
    <xf numFmtId="0" fontId="101" fillId="0" borderId="10" xfId="0" applyFont="1" applyBorder="1" applyAlignment="1">
      <alignment horizontal="justify" vertical="center" wrapText="1"/>
    </xf>
    <xf numFmtId="0" fontId="99" fillId="0" borderId="10" xfId="0" applyFont="1" applyBorder="1" applyAlignment="1">
      <alignment horizontal="justify" vertical="center" wrapText="1"/>
    </xf>
    <xf numFmtId="0" fontId="98" fillId="0" borderId="10" xfId="0" applyFont="1" applyBorder="1" applyAlignment="1">
      <alignment horizontal="justify" vertical="center" wrapText="1"/>
    </xf>
    <xf numFmtId="3" fontId="99" fillId="0" borderId="10" xfId="0" applyNumberFormat="1" applyFont="1" applyBorder="1" applyAlignment="1">
      <alignment horizontal="center" vertical="center" wrapText="1"/>
    </xf>
    <xf numFmtId="0" fontId="99" fillId="0" borderId="10" xfId="0" applyFont="1" applyBorder="1" applyAlignment="1">
      <alignment horizontal="left" vertical="center" wrapText="1"/>
    </xf>
    <xf numFmtId="0" fontId="104" fillId="0" borderId="0" xfId="0" applyFont="1" applyAlignment="1">
      <alignment horizontal="justify" vertical="center"/>
    </xf>
    <xf numFmtId="181" fontId="24" fillId="33" borderId="10" xfId="60" applyFont="1" applyFill="1" applyBorder="1" applyAlignment="1">
      <alignment horizontal="center"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22" fillId="0" borderId="0" xfId="0" applyFont="1" applyAlignment="1">
      <alignment vertical="top" wrapText="1"/>
    </xf>
    <xf numFmtId="0" fontId="122" fillId="0" borderId="0" xfId="0" applyFont="1" applyAlignment="1">
      <alignment/>
    </xf>
    <xf numFmtId="0" fontId="120" fillId="0" borderId="0" xfId="0" applyFont="1" applyBorder="1" applyAlignment="1">
      <alignment horizontal="center" vertical="center" wrapText="1"/>
    </xf>
    <xf numFmtId="0" fontId="120" fillId="0" borderId="10" xfId="0" applyFont="1" applyBorder="1" applyAlignment="1">
      <alignment horizontal="center" vertical="center" wrapText="1"/>
    </xf>
    <xf numFmtId="0" fontId="120" fillId="0" borderId="10" xfId="0" applyFont="1" applyBorder="1" applyAlignment="1">
      <alignment vertical="center" wrapText="1"/>
    </xf>
    <xf numFmtId="181" fontId="123" fillId="0" borderId="0" xfId="60" applyFont="1" applyBorder="1" applyAlignment="1">
      <alignment horizontal="center" vertical="center" wrapText="1"/>
    </xf>
    <xf numFmtId="181" fontId="124" fillId="0" borderId="0" xfId="60" applyFont="1" applyBorder="1" applyAlignment="1">
      <alignment horizontal="center" vertical="center" wrapText="1"/>
    </xf>
    <xf numFmtId="0" fontId="125" fillId="0" borderId="0" xfId="0" applyFont="1" applyAlignment="1">
      <alignment vertical="center" wrapText="1"/>
    </xf>
    <xf numFmtId="0" fontId="122" fillId="0" borderId="0" xfId="0" applyFont="1" applyBorder="1" applyAlignment="1">
      <alignment horizontal="center" vertical="center" wrapText="1"/>
    </xf>
    <xf numFmtId="2" fontId="120" fillId="0" borderId="10" xfId="0" applyNumberFormat="1" applyFont="1" applyFill="1" applyBorder="1" applyAlignment="1">
      <alignment horizontal="center" vertical="center" wrapText="1"/>
    </xf>
    <xf numFmtId="2" fontId="120" fillId="0" borderId="0" xfId="0" applyNumberFormat="1" applyFont="1" applyFill="1" applyBorder="1" applyAlignment="1">
      <alignment horizontal="center" vertical="center" wrapText="1"/>
    </xf>
    <xf numFmtId="2" fontId="120" fillId="0" borderId="10" xfId="0" applyNumberFormat="1" applyFont="1" applyFill="1" applyBorder="1" applyAlignment="1">
      <alignment horizontal="right" vertical="center" wrapText="1"/>
    </xf>
    <xf numFmtId="181" fontId="120" fillId="0" borderId="0" xfId="60" applyFont="1" applyBorder="1" applyAlignment="1">
      <alignment horizontal="center" vertical="center" wrapText="1"/>
    </xf>
    <xf numFmtId="181" fontId="125" fillId="0" borderId="0" xfId="60" applyFont="1" applyBorder="1" applyAlignment="1">
      <alignment vertical="center" wrapText="1"/>
    </xf>
    <xf numFmtId="0" fontId="125" fillId="0" borderId="0" xfId="0" applyFont="1" applyAlignment="1">
      <alignment/>
    </xf>
    <xf numFmtId="0" fontId="125" fillId="0" borderId="0" xfId="0" applyFont="1" applyAlignment="1">
      <alignment horizontal="left" vertical="center" wrapText="1"/>
    </xf>
    <xf numFmtId="0" fontId="120" fillId="33" borderId="10" xfId="0" applyFont="1" applyFill="1" applyBorder="1" applyAlignment="1">
      <alignment horizontal="center" vertical="center" wrapText="1"/>
    </xf>
    <xf numFmtId="0" fontId="125" fillId="33" borderId="10" xfId="0" applyFont="1" applyFill="1" applyBorder="1" applyAlignment="1">
      <alignment horizontal="center" vertical="center" wrapText="1"/>
    </xf>
    <xf numFmtId="0" fontId="125" fillId="33" borderId="10" xfId="0" applyFont="1" applyFill="1" applyBorder="1" applyAlignment="1">
      <alignment vertical="center" wrapText="1"/>
    </xf>
    <xf numFmtId="0" fontId="120" fillId="0" borderId="0" xfId="0" applyFont="1" applyBorder="1" applyAlignment="1">
      <alignment/>
    </xf>
    <xf numFmtId="0" fontId="120" fillId="33" borderId="10" xfId="0" applyFont="1" applyFill="1" applyBorder="1" applyAlignment="1">
      <alignment horizontal="justify" vertical="center" wrapText="1"/>
    </xf>
    <xf numFmtId="0" fontId="123" fillId="0" borderId="0" xfId="0" applyFont="1" applyFill="1" applyBorder="1" applyAlignment="1">
      <alignment horizontal="justify" vertical="center" wrapText="1"/>
    </xf>
    <xf numFmtId="181" fontId="122" fillId="0" borderId="0" xfId="60" applyFont="1" applyFill="1" applyBorder="1" applyAlignment="1">
      <alignment horizontal="center" vertical="center" wrapText="1"/>
    </xf>
    <xf numFmtId="0" fontId="89" fillId="0" borderId="0" xfId="0" applyFont="1" applyAlignment="1">
      <alignment/>
    </xf>
    <xf numFmtId="49" fontId="120" fillId="0" borderId="0" xfId="0" applyNumberFormat="1" applyFont="1" applyAlignment="1">
      <alignment horizontal="left" vertical="center" wrapText="1"/>
    </xf>
    <xf numFmtId="0" fontId="26" fillId="0" borderId="0" xfId="0" applyFont="1" applyAlignment="1">
      <alignment vertical="center" wrapText="1"/>
    </xf>
    <xf numFmtId="0" fontId="24" fillId="0" borderId="10" xfId="0" applyFont="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Font="1" applyBorder="1" applyAlignment="1">
      <alignment vertical="center" wrapText="1"/>
    </xf>
    <xf numFmtId="0" fontId="24" fillId="0" borderId="0" xfId="0" applyFont="1" applyAlignment="1">
      <alignment/>
    </xf>
    <xf numFmtId="0" fontId="24" fillId="0" borderId="0" xfId="0" applyFont="1" applyAlignment="1">
      <alignment vertical="center" wrapText="1"/>
    </xf>
    <xf numFmtId="0" fontId="28" fillId="0" borderId="10" xfId="0" applyFont="1" applyBorder="1" applyAlignment="1">
      <alignment vertical="center" wrapText="1"/>
    </xf>
    <xf numFmtId="0" fontId="26"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24" fillId="0" borderId="0" xfId="0" applyFont="1" applyBorder="1" applyAlignment="1">
      <alignment horizontal="center" vertical="center" wrapText="1"/>
    </xf>
    <xf numFmtId="4" fontId="26"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top" wrapText="1"/>
    </xf>
    <xf numFmtId="49" fontId="22" fillId="0" borderId="12" xfId="0" applyNumberFormat="1" applyFont="1" applyFill="1" applyBorder="1" applyAlignment="1">
      <alignment horizontal="center" vertical="top" wrapText="1"/>
    </xf>
    <xf numFmtId="0" fontId="28" fillId="0" borderId="12" xfId="0" applyFont="1" applyBorder="1" applyAlignment="1">
      <alignment vertical="center" wrapText="1"/>
    </xf>
    <xf numFmtId="49" fontId="26" fillId="0" borderId="10" xfId="0" applyNumberFormat="1" applyFont="1" applyFill="1" applyBorder="1" applyAlignment="1">
      <alignment horizontal="center" vertical="top" wrapText="1"/>
    </xf>
    <xf numFmtId="49" fontId="26" fillId="0" borderId="12" xfId="0" applyNumberFormat="1" applyFont="1" applyFill="1" applyBorder="1" applyAlignment="1">
      <alignment horizontal="center" vertical="top" wrapText="1"/>
    </xf>
    <xf numFmtId="0" fontId="26" fillId="0" borderId="10" xfId="0" applyFont="1" applyFill="1" applyBorder="1" applyAlignment="1">
      <alignment horizontal="center" vertical="top" wrapText="1"/>
    </xf>
    <xf numFmtId="0" fontId="25" fillId="0" borderId="10" xfId="0" applyFont="1" applyBorder="1" applyAlignment="1">
      <alignment horizontal="center" vertical="center" wrapText="1"/>
    </xf>
    <xf numFmtId="0" fontId="25" fillId="0" borderId="10" xfId="0" applyFont="1" applyFill="1" applyBorder="1" applyAlignment="1">
      <alignment horizontal="justify" wrapText="1"/>
    </xf>
    <xf numFmtId="181" fontId="26" fillId="0" borderId="10" xfId="60" applyFont="1" applyBorder="1" applyAlignment="1">
      <alignment vertical="center" wrapText="1"/>
    </xf>
    <xf numFmtId="4" fontId="24" fillId="0" borderId="10" xfId="0" applyNumberFormat="1" applyFont="1" applyBorder="1" applyAlignment="1">
      <alignment horizontal="center" vertical="center" wrapText="1"/>
    </xf>
    <xf numFmtId="0" fontId="24" fillId="33"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0" xfId="0" applyFont="1" applyFill="1" applyBorder="1" applyAlignment="1">
      <alignment vertical="center" wrapText="1"/>
    </xf>
    <xf numFmtId="0" fontId="29" fillId="33" borderId="10" xfId="0" applyFont="1" applyFill="1" applyBorder="1" applyAlignment="1">
      <alignment horizontal="left" vertical="center" wrapText="1"/>
    </xf>
    <xf numFmtId="0" fontId="26" fillId="33" borderId="10" xfId="0" applyFont="1" applyFill="1" applyBorder="1" applyAlignment="1">
      <alignment horizontal="justify" vertical="center" wrapText="1"/>
    </xf>
    <xf numFmtId="0" fontId="24" fillId="33" borderId="10" xfId="0" applyFont="1" applyFill="1" applyBorder="1" applyAlignment="1">
      <alignment horizontal="justify" vertical="center" wrapText="1"/>
    </xf>
    <xf numFmtId="0" fontId="126" fillId="33" borderId="10" xfId="0" applyFont="1" applyFill="1" applyBorder="1" applyAlignment="1">
      <alignment horizontal="center" vertical="center" wrapText="1"/>
    </xf>
    <xf numFmtId="0" fontId="24" fillId="33" borderId="10" xfId="0" applyFont="1" applyFill="1" applyBorder="1" applyAlignment="1">
      <alignment vertical="center" wrapText="1"/>
    </xf>
    <xf numFmtId="0" fontId="30" fillId="33" borderId="10" xfId="0" applyFont="1" applyFill="1" applyBorder="1" applyAlignment="1">
      <alignment horizontal="center" vertical="center" wrapText="1"/>
    </xf>
    <xf numFmtId="181" fontId="24" fillId="0" borderId="10" xfId="60" applyFont="1" applyBorder="1" applyAlignment="1">
      <alignment horizontal="center" vertical="center" wrapText="1"/>
    </xf>
    <xf numFmtId="181" fontId="24" fillId="0" borderId="10" xfId="60" applyFont="1" applyBorder="1" applyAlignment="1">
      <alignment vertical="center" wrapText="1"/>
    </xf>
    <xf numFmtId="0" fontId="27" fillId="0" borderId="10" xfId="0" applyFont="1" applyBorder="1" applyAlignment="1">
      <alignment horizontal="center" vertical="center" wrapText="1"/>
    </xf>
    <xf numFmtId="0" fontId="120"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98" fillId="0" borderId="0" xfId="0" applyFont="1" applyAlignment="1">
      <alignment horizontal="left" vertical="center" wrapText="1"/>
    </xf>
    <xf numFmtId="0" fontId="99" fillId="0" borderId="10" xfId="0" applyFont="1" applyBorder="1" applyAlignment="1">
      <alignment horizontal="center" vertical="center" wrapText="1"/>
    </xf>
    <xf numFmtId="181" fontId="25" fillId="0" borderId="0" xfId="60" applyFont="1" applyBorder="1" applyAlignment="1">
      <alignment horizontal="center" vertical="center" wrapText="1"/>
    </xf>
    <xf numFmtId="4" fontId="24" fillId="0" borderId="10" xfId="6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wrapText="1"/>
    </xf>
    <xf numFmtId="4" fontId="24" fillId="0" borderId="10" xfId="60" applyNumberFormat="1" applyFont="1" applyFill="1" applyBorder="1" applyAlignment="1">
      <alignment horizontal="center" vertical="center" wrapText="1"/>
    </xf>
    <xf numFmtId="2" fontId="24" fillId="0" borderId="10" xfId="60" applyNumberFormat="1" applyFont="1" applyFill="1" applyBorder="1" applyAlignment="1">
      <alignment horizontal="center" vertical="center" wrapText="1"/>
    </xf>
    <xf numFmtId="181" fontId="26" fillId="33" borderId="10" xfId="60" applyFont="1" applyFill="1" applyBorder="1" applyAlignment="1">
      <alignment horizontal="center" vertical="center" wrapText="1"/>
    </xf>
    <xf numFmtId="179" fontId="24" fillId="33" borderId="10" xfId="0" applyNumberFormat="1" applyFont="1" applyFill="1" applyBorder="1" applyAlignment="1">
      <alignment vertical="center" wrapText="1"/>
    </xf>
    <xf numFmtId="200" fontId="24" fillId="33" borderId="10" xfId="0" applyNumberFormat="1" applyFont="1" applyFill="1" applyBorder="1" applyAlignment="1">
      <alignment horizontal="center" vertical="center" wrapText="1"/>
    </xf>
    <xf numFmtId="2" fontId="24" fillId="33" borderId="10" xfId="0" applyNumberFormat="1" applyFont="1" applyFill="1" applyBorder="1" applyAlignment="1">
      <alignment horizontal="center" vertical="center" wrapText="1"/>
    </xf>
    <xf numFmtId="181" fontId="24" fillId="33" borderId="10" xfId="60" applyFont="1" applyFill="1" applyBorder="1" applyAlignment="1">
      <alignment vertical="center" wrapText="1"/>
    </xf>
    <xf numFmtId="203" fontId="24" fillId="33" borderId="10" xfId="60" applyNumberFormat="1" applyFont="1" applyFill="1" applyBorder="1" applyAlignment="1">
      <alignment vertical="center" wrapText="1"/>
    </xf>
    <xf numFmtId="186" fontId="24" fillId="33" borderId="10" xfId="60" applyNumberFormat="1" applyFont="1" applyFill="1" applyBorder="1" applyAlignment="1">
      <alignment vertical="center" wrapText="1"/>
    </xf>
    <xf numFmtId="0" fontId="99" fillId="0" borderId="0" xfId="0" applyFont="1" applyAlignment="1">
      <alignment horizontal="right" vertical="center"/>
    </xf>
    <xf numFmtId="0" fontId="97" fillId="0" borderId="0" xfId="0" applyFont="1" applyBorder="1" applyAlignment="1">
      <alignment vertical="center" wrapText="1"/>
    </xf>
    <xf numFmtId="0" fontId="111" fillId="0" borderId="0" xfId="0" applyFont="1" applyBorder="1" applyAlignment="1">
      <alignment vertical="top" wrapText="1"/>
    </xf>
    <xf numFmtId="0" fontId="97" fillId="0" borderId="0" xfId="0" applyFont="1" applyBorder="1" applyAlignment="1">
      <alignment vertical="top" wrapText="1"/>
    </xf>
    <xf numFmtId="0" fontId="97" fillId="0" borderId="0" xfId="0" applyFont="1" applyBorder="1" applyAlignment="1">
      <alignment wrapText="1"/>
    </xf>
    <xf numFmtId="49" fontId="97" fillId="0" borderId="11" xfId="0" applyNumberFormat="1" applyFont="1" applyBorder="1" applyAlignment="1">
      <alignment horizontal="center" wrapText="1"/>
    </xf>
    <xf numFmtId="0" fontId="111" fillId="0" borderId="0" xfId="0" applyFont="1" applyAlignment="1">
      <alignment/>
    </xf>
    <xf numFmtId="0" fontId="111" fillId="0" borderId="0" xfId="0" applyFont="1" applyBorder="1" applyAlignment="1">
      <alignment horizontal="center" vertical="top" wrapText="1"/>
    </xf>
    <xf numFmtId="0" fontId="98" fillId="0" borderId="0" xfId="0" applyFont="1" applyAlignment="1">
      <alignment vertical="center" wrapText="1"/>
    </xf>
    <xf numFmtId="2" fontId="26" fillId="0" borderId="10" xfId="60" applyNumberFormat="1" applyFont="1" applyFill="1" applyBorder="1" applyAlignment="1">
      <alignment horizontal="center" vertical="center" wrapText="1"/>
    </xf>
    <xf numFmtId="2" fontId="26" fillId="0" borderId="10" xfId="60" applyNumberFormat="1" applyFont="1" applyBorder="1" applyAlignment="1">
      <alignment vertical="center" wrapText="1"/>
    </xf>
    <xf numFmtId="4" fontId="127" fillId="36" borderId="10" xfId="0" applyNumberFormat="1" applyFont="1" applyFill="1" applyBorder="1" applyAlignment="1">
      <alignment horizontal="center" vertical="center" wrapText="1"/>
    </xf>
    <xf numFmtId="4" fontId="99" fillId="36" borderId="10" xfId="0" applyNumberFormat="1" applyFont="1" applyFill="1" applyBorder="1" applyAlignment="1">
      <alignment horizontal="center" vertical="center" wrapText="1"/>
    </xf>
    <xf numFmtId="0" fontId="99" fillId="36" borderId="10" xfId="0" applyFont="1" applyFill="1" applyBorder="1" applyAlignment="1">
      <alignment horizontal="center" vertical="center" wrapText="1"/>
    </xf>
    <xf numFmtId="0" fontId="99" fillId="33" borderId="10" xfId="0" applyFont="1" applyFill="1" applyBorder="1" applyAlignment="1">
      <alignment horizontal="center" vertical="center" wrapText="1"/>
    </xf>
    <xf numFmtId="0" fontId="99" fillId="33" borderId="10" xfId="0" applyFont="1" applyFill="1" applyBorder="1" applyAlignment="1">
      <alignment horizontal="justify" vertical="center" wrapText="1"/>
    </xf>
    <xf numFmtId="0" fontId="107" fillId="33" borderId="10" xfId="0" applyFont="1" applyFill="1" applyBorder="1" applyAlignment="1">
      <alignment horizontal="center" vertical="center" wrapText="1"/>
    </xf>
    <xf numFmtId="0" fontId="128" fillId="33" borderId="10" xfId="0" applyFont="1" applyFill="1" applyBorder="1" applyAlignment="1">
      <alignment horizontal="left" vertical="center" wrapText="1"/>
    </xf>
    <xf numFmtId="0" fontId="99" fillId="0" borderId="0" xfId="0" applyFont="1" applyAlignment="1">
      <alignment vertical="center" wrapText="1"/>
    </xf>
    <xf numFmtId="0" fontId="104" fillId="0" borderId="10" xfId="0" applyFont="1" applyBorder="1" applyAlignment="1">
      <alignment horizontal="center" vertical="center" wrapText="1"/>
    </xf>
    <xf numFmtId="0" fontId="111" fillId="0" borderId="10" xfId="0" applyFont="1" applyBorder="1" applyAlignment="1">
      <alignment horizontal="center" vertical="center" wrapText="1"/>
    </xf>
    <xf numFmtId="0" fontId="0" fillId="0" borderId="0" xfId="0" applyFont="1" applyAlignment="1">
      <alignment/>
    </xf>
    <xf numFmtId="0" fontId="99" fillId="0" borderId="10" xfId="0" applyFont="1" applyBorder="1" applyAlignment="1">
      <alignment vertical="center" wrapText="1"/>
    </xf>
    <xf numFmtId="2" fontId="26" fillId="0" borderId="10" xfId="60" applyNumberFormat="1" applyFont="1" applyBorder="1" applyAlignment="1">
      <alignment horizontal="center" vertical="center" wrapText="1"/>
    </xf>
    <xf numFmtId="2" fontId="26" fillId="0" borderId="10" xfId="0" applyNumberFormat="1" applyFont="1" applyBorder="1" applyAlignment="1">
      <alignment horizontal="center" vertical="center" wrapText="1"/>
    </xf>
    <xf numFmtId="0" fontId="97" fillId="0" borderId="0" xfId="0" applyFont="1" applyAlignment="1">
      <alignment vertical="center" wrapText="1"/>
    </xf>
    <xf numFmtId="0" fontId="111" fillId="0" borderId="0" xfId="0" applyFont="1" applyAlignment="1">
      <alignment horizontal="center" vertical="center" wrapText="1"/>
    </xf>
    <xf numFmtId="2" fontId="26" fillId="0" borderId="10" xfId="60" applyNumberFormat="1" applyFont="1" applyBorder="1" applyAlignment="1">
      <alignment vertical="center"/>
    </xf>
    <xf numFmtId="2" fontId="26" fillId="0" borderId="10" xfId="0" applyNumberFormat="1" applyFont="1" applyFill="1" applyBorder="1" applyAlignment="1">
      <alignment horizontal="center" vertical="center"/>
    </xf>
    <xf numFmtId="1" fontId="24" fillId="33" borderId="10" xfId="60" applyNumberFormat="1" applyFont="1" applyFill="1" applyBorder="1" applyAlignment="1">
      <alignment horizontal="center" vertical="center" wrapText="1"/>
    </xf>
    <xf numFmtId="1" fontId="24" fillId="33" borderId="10" xfId="0" applyNumberFormat="1" applyFont="1" applyFill="1" applyBorder="1" applyAlignment="1">
      <alignment horizontal="center" vertical="center" wrapText="1"/>
    </xf>
    <xf numFmtId="1" fontId="24" fillId="33" borderId="10" xfId="0" applyNumberFormat="1"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wrapText="1"/>
    </xf>
    <xf numFmtId="0" fontId="5" fillId="0" borderId="0" xfId="0" applyFont="1" applyAlignment="1">
      <alignment horizontal="center" vertical="top" wrapText="1"/>
    </xf>
    <xf numFmtId="0" fontId="5"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3" fillId="0" borderId="11" xfId="0" applyFont="1" applyBorder="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2" fillId="0" borderId="30" xfId="0" applyFont="1" applyBorder="1" applyAlignment="1">
      <alignment horizontal="center" vertical="center" wrapText="1"/>
    </xf>
    <xf numFmtId="0" fontId="3"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4" fillId="0" borderId="11" xfId="0" applyFont="1" applyBorder="1" applyAlignment="1">
      <alignment vertical="center" wrapText="1"/>
    </xf>
    <xf numFmtId="0" fontId="99" fillId="0" borderId="10" xfId="0" applyFont="1" applyBorder="1" applyAlignment="1">
      <alignment horizontal="center" vertical="center" wrapText="1"/>
    </xf>
    <xf numFmtId="0" fontId="111" fillId="0" borderId="30" xfId="0" applyFont="1" applyBorder="1" applyAlignment="1">
      <alignment horizontal="center" vertical="top" wrapText="1"/>
    </xf>
    <xf numFmtId="0" fontId="24" fillId="0" borderId="14"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left" vertical="center" wrapText="1"/>
    </xf>
    <xf numFmtId="0" fontId="24" fillId="0" borderId="10" xfId="0" applyFont="1" applyBorder="1" applyAlignment="1">
      <alignment horizontal="center" vertical="center" wrapText="1"/>
    </xf>
    <xf numFmtId="0" fontId="97" fillId="0" borderId="11" xfId="0" applyFont="1" applyBorder="1" applyAlignment="1">
      <alignment vertical="top" wrapText="1"/>
    </xf>
    <xf numFmtId="49" fontId="97" fillId="0" borderId="11" xfId="0" applyNumberFormat="1" applyFont="1" applyBorder="1" applyAlignment="1">
      <alignment horizontal="center" wrapText="1"/>
    </xf>
    <xf numFmtId="0" fontId="97" fillId="0" borderId="11" xfId="0" applyFont="1" applyBorder="1" applyAlignment="1">
      <alignment horizontal="center" wrapText="1"/>
    </xf>
    <xf numFmtId="0" fontId="98" fillId="0" borderId="0" xfId="0" applyFont="1" applyAlignment="1">
      <alignment horizontal="left" vertical="center" wrapText="1"/>
    </xf>
    <xf numFmtId="0" fontId="99" fillId="0" borderId="12" xfId="0" applyFont="1" applyBorder="1" applyAlignment="1">
      <alignment horizontal="center" vertical="center" wrapText="1"/>
    </xf>
    <xf numFmtId="0" fontId="99" fillId="0" borderId="15" xfId="0" applyFont="1" applyBorder="1" applyAlignment="1">
      <alignment horizontal="center" vertical="center" wrapText="1"/>
    </xf>
    <xf numFmtId="0" fontId="99" fillId="0" borderId="14" xfId="0" applyFont="1" applyBorder="1" applyAlignment="1">
      <alignment horizontal="center" vertical="center" wrapText="1"/>
    </xf>
    <xf numFmtId="0" fontId="99" fillId="0" borderId="31" xfId="0" applyFont="1" applyBorder="1" applyAlignment="1">
      <alignment horizontal="center" vertical="center" wrapText="1"/>
    </xf>
    <xf numFmtId="0" fontId="26" fillId="0" borderId="0" xfId="0" applyFont="1" applyAlignment="1">
      <alignment vertical="center" wrapText="1"/>
    </xf>
    <xf numFmtId="0" fontId="24" fillId="33"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0" xfId="0" applyFont="1" applyAlignment="1">
      <alignment vertical="center" wrapText="1"/>
    </xf>
    <xf numFmtId="0" fontId="24" fillId="0" borderId="0" xfId="0" applyFont="1" applyAlignment="1">
      <alignment vertical="center" wrapText="1"/>
    </xf>
    <xf numFmtId="0" fontId="98" fillId="0" borderId="0" xfId="0" applyFont="1" applyAlignment="1">
      <alignment vertical="center" wrapText="1"/>
    </xf>
    <xf numFmtId="49" fontId="97" fillId="0" borderId="11" xfId="0" applyNumberFormat="1" applyFont="1" applyBorder="1" applyAlignment="1">
      <alignment horizontal="center" vertical="center" wrapText="1"/>
    </xf>
    <xf numFmtId="0" fontId="99" fillId="0" borderId="30" xfId="0" applyFont="1" applyBorder="1" applyAlignment="1">
      <alignment horizontal="center" vertical="top"/>
    </xf>
    <xf numFmtId="0" fontId="94" fillId="0" borderId="0" xfId="0" applyFont="1" applyAlignment="1">
      <alignment horizontal="left" vertical="center" wrapText="1"/>
    </xf>
    <xf numFmtId="0" fontId="98" fillId="0" borderId="0" xfId="0" applyFont="1" applyAlignment="1">
      <alignment horizontal="center" vertical="center"/>
    </xf>
    <xf numFmtId="0" fontId="97" fillId="0" borderId="11" xfId="0" applyFont="1" applyBorder="1" applyAlignment="1">
      <alignment vertical="center" wrapText="1"/>
    </xf>
    <xf numFmtId="0" fontId="97" fillId="0" borderId="0" xfId="0" applyFont="1" applyAlignment="1">
      <alignment horizontal="left" vertical="center" wrapText="1"/>
    </xf>
    <xf numFmtId="0" fontId="98" fillId="0" borderId="11" xfId="0" applyFont="1" applyBorder="1" applyAlignment="1">
      <alignment horizontal="center"/>
    </xf>
    <xf numFmtId="49" fontId="8" fillId="0" borderId="0" xfId="0" applyNumberFormat="1" applyFont="1" applyAlignment="1">
      <alignment horizontal="justify" vertical="center" wrapText="1"/>
    </xf>
    <xf numFmtId="0" fontId="94" fillId="0" borderId="0" xfId="0" applyNumberFormat="1" applyFont="1" applyAlignment="1">
      <alignment horizontal="justify" vertical="center" wrapText="1"/>
    </xf>
    <xf numFmtId="49" fontId="99" fillId="0" borderId="0" xfId="0" applyNumberFormat="1" applyFont="1" applyAlignment="1">
      <alignment horizontal="left" vertical="top" wrapText="1"/>
    </xf>
    <xf numFmtId="0" fontId="94" fillId="0" borderId="0" xfId="0" applyFont="1" applyAlignment="1">
      <alignment horizontal="center" vertical="top" wrapText="1"/>
    </xf>
    <xf numFmtId="0" fontId="104" fillId="0" borderId="0" xfId="0" applyFont="1" applyAlignment="1">
      <alignment horizontal="left" vertical="center" wrapText="1"/>
    </xf>
    <xf numFmtId="0" fontId="22" fillId="0" borderId="0" xfId="0" applyFont="1" applyAlignment="1">
      <alignment horizontal="left" vertical="center" wrapText="1"/>
    </xf>
    <xf numFmtId="0" fontId="120" fillId="33" borderId="10" xfId="0" applyFont="1" applyFill="1" applyBorder="1" applyAlignment="1">
      <alignment horizontal="center" vertical="center" wrapText="1"/>
    </xf>
    <xf numFmtId="0" fontId="123" fillId="0" borderId="0" xfId="0" applyFont="1" applyAlignment="1">
      <alignment horizontal="left" vertical="center" wrapText="1"/>
    </xf>
    <xf numFmtId="49" fontId="97" fillId="0" borderId="0" xfId="0" applyNumberFormat="1" applyFont="1" applyAlignment="1">
      <alignment horizontal="center" vertical="center" wrapText="1"/>
    </xf>
    <xf numFmtId="49" fontId="97" fillId="0" borderId="11" xfId="0" applyNumberFormat="1" applyFont="1" applyBorder="1" applyAlignment="1">
      <alignment horizontal="center" vertical="top" wrapText="1"/>
    </xf>
    <xf numFmtId="0" fontId="99" fillId="0" borderId="11" xfId="0" applyFont="1" applyBorder="1" applyAlignment="1">
      <alignment horizontal="left" vertical="center" wrapText="1"/>
    </xf>
    <xf numFmtId="0" fontId="6" fillId="0" borderId="0" xfId="0" applyFont="1" applyAlignment="1">
      <alignment horizontal="center" vertical="center"/>
    </xf>
    <xf numFmtId="0" fontId="6" fillId="0" borderId="11" xfId="0" applyFont="1" applyBorder="1" applyAlignment="1">
      <alignment vertical="center" wrapText="1"/>
    </xf>
    <xf numFmtId="49" fontId="6" fillId="0" borderId="11" xfId="0" applyNumberFormat="1" applyFont="1" applyBorder="1" applyAlignment="1">
      <alignment horizontal="center" vertical="center" wrapText="1"/>
    </xf>
    <xf numFmtId="0" fontId="2" fillId="0" borderId="30"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6" fillId="0" borderId="11" xfId="0" applyFont="1" applyBorder="1" applyAlignment="1">
      <alignment vertical="top" wrapText="1"/>
    </xf>
    <xf numFmtId="49" fontId="6" fillId="0" borderId="11" xfId="0" applyNumberFormat="1" applyFont="1" applyBorder="1" applyAlignment="1">
      <alignment horizontal="center" vertical="top" wrapText="1"/>
    </xf>
    <xf numFmtId="49" fontId="6" fillId="0" borderId="11" xfId="0" applyNumberFormat="1" applyFont="1" applyBorder="1" applyAlignment="1">
      <alignment horizontal="center" wrapText="1"/>
    </xf>
    <xf numFmtId="0" fontId="6" fillId="0" borderId="11" xfId="0" applyFont="1" applyBorder="1" applyAlignment="1">
      <alignment horizontal="center" wrapText="1"/>
    </xf>
    <xf numFmtId="49" fontId="6" fillId="0" borderId="0" xfId="0" applyNumberFormat="1" applyFont="1" applyAlignment="1">
      <alignment horizontal="center" vertical="center" wrapText="1"/>
    </xf>
    <xf numFmtId="0" fontId="2"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horizontal="center" vertical="center" wrapText="1"/>
    </xf>
    <xf numFmtId="0" fontId="91" fillId="0" borderId="10" xfId="0" applyFont="1" applyBorder="1" applyAlignment="1">
      <alignment horizontal="left" vertical="top" wrapText="1"/>
    </xf>
    <xf numFmtId="0" fontId="92" fillId="0" borderId="10" xfId="0" applyFont="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xf>
    <xf numFmtId="0" fontId="7" fillId="0" borderId="30" xfId="0" applyFont="1" applyBorder="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0" fontId="98" fillId="0" borderId="0" xfId="0" applyFont="1" applyAlignment="1">
      <alignment horizontal="center"/>
    </xf>
    <xf numFmtId="49" fontId="13" fillId="0" borderId="0" xfId="0" applyNumberFormat="1" applyFont="1" applyAlignment="1">
      <alignment horizontal="center" vertical="center" wrapText="1"/>
    </xf>
    <xf numFmtId="0" fontId="13" fillId="0" borderId="0" xfId="0" applyFont="1" applyAlignment="1">
      <alignment horizontal="center" vertical="center" wrapText="1"/>
    </xf>
    <xf numFmtId="49" fontId="3" fillId="0" borderId="0" xfId="0" applyNumberFormat="1"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92" fillId="0" borderId="0" xfId="0" applyFont="1" applyAlignment="1">
      <alignment horizontal="left" vertical="center" wrapText="1"/>
    </xf>
    <xf numFmtId="0" fontId="14" fillId="0" borderId="10" xfId="0" applyFont="1" applyBorder="1" applyAlignment="1">
      <alignment horizontal="center" vertical="center" wrapText="1"/>
    </xf>
    <xf numFmtId="0" fontId="103" fillId="0" borderId="10" xfId="0" applyFont="1" applyBorder="1" applyAlignment="1">
      <alignment horizontal="center" vertical="center" wrapText="1"/>
    </xf>
    <xf numFmtId="0" fontId="92" fillId="0" borderId="0" xfId="0" applyFont="1" applyAlignment="1">
      <alignment horizontal="justify" vertical="center" wrapText="1"/>
    </xf>
    <xf numFmtId="0" fontId="5" fillId="0" borderId="30" xfId="0" applyFont="1" applyBorder="1" applyAlignment="1">
      <alignment horizontal="center" vertical="top" wrapText="1"/>
    </xf>
    <xf numFmtId="0" fontId="99" fillId="0" borderId="11" xfId="0" applyFont="1" applyBorder="1" applyAlignment="1">
      <alignment horizontal="center"/>
    </xf>
    <xf numFmtId="0" fontId="114" fillId="0" borderId="0" xfId="0" applyFont="1" applyAlignment="1">
      <alignment horizontal="justify" vertical="center" wrapText="1"/>
    </xf>
    <xf numFmtId="0" fontId="111" fillId="0" borderId="0" xfId="0" applyFont="1" applyAlignment="1">
      <alignment horizontal="left" vertical="center" wrapText="1"/>
    </xf>
    <xf numFmtId="0" fontId="97" fillId="0" borderId="0" xfId="0" applyFont="1" applyAlignment="1">
      <alignment horizontal="justify" vertical="center" wrapText="1"/>
    </xf>
    <xf numFmtId="0" fontId="94" fillId="0" borderId="0" xfId="0" applyFont="1" applyAlignment="1">
      <alignment horizontal="justify" vertical="center" wrapText="1"/>
    </xf>
    <xf numFmtId="0" fontId="129" fillId="0" borderId="0" xfId="0" applyFont="1" applyAlignment="1">
      <alignment horizontal="justify" vertical="center" wrapText="1"/>
    </xf>
    <xf numFmtId="0" fontId="98" fillId="0" borderId="0" xfId="0" applyFont="1" applyAlignment="1">
      <alignment horizontal="justify" vertical="center" wrapText="1"/>
    </xf>
    <xf numFmtId="0" fontId="99" fillId="0" borderId="26" xfId="0" applyFont="1" applyBorder="1" applyAlignment="1">
      <alignment horizontal="right" vertical="center" wrapText="1" indent="5"/>
    </xf>
    <xf numFmtId="0" fontId="101" fillId="0" borderId="24"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34" xfId="0" applyFont="1" applyBorder="1" applyAlignment="1">
      <alignment horizontal="center" vertical="center" wrapText="1"/>
    </xf>
    <xf numFmtId="0" fontId="101" fillId="0" borderId="35" xfId="0" applyFont="1" applyBorder="1" applyAlignment="1">
      <alignment horizontal="center" vertical="center" wrapText="1"/>
    </xf>
    <xf numFmtId="0" fontId="130" fillId="0" borderId="24" xfId="0" applyFont="1" applyBorder="1" applyAlignment="1">
      <alignment horizontal="center" vertical="center" wrapText="1"/>
    </xf>
    <xf numFmtId="0" fontId="130" fillId="0" borderId="22"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25"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21" xfId="0" applyFont="1" applyBorder="1" applyAlignment="1">
      <alignment horizontal="center" vertical="center" wrapText="1"/>
    </xf>
    <xf numFmtId="0" fontId="102" fillId="0" borderId="36" xfId="0" applyFont="1" applyBorder="1" applyAlignment="1">
      <alignment horizontal="left" vertical="center" wrapText="1"/>
    </xf>
    <xf numFmtId="0" fontId="102" fillId="0" borderId="38" xfId="0" applyFont="1" applyBorder="1" applyAlignment="1">
      <alignment horizontal="left" vertical="center" wrapText="1"/>
    </xf>
    <xf numFmtId="0" fontId="99" fillId="0" borderId="33" xfId="0" applyFont="1" applyBorder="1" applyAlignment="1">
      <alignment horizontal="center" vertical="center" wrapText="1"/>
    </xf>
    <xf numFmtId="0" fontId="99" fillId="0" borderId="35" xfId="0" applyFont="1" applyBorder="1" applyAlignment="1">
      <alignment horizontal="center" vertical="center" wrapText="1"/>
    </xf>
    <xf numFmtId="0" fontId="109" fillId="0" borderId="24" xfId="0" applyFont="1" applyBorder="1" applyAlignment="1">
      <alignment horizontal="justify" vertical="center" wrapText="1"/>
    </xf>
    <xf numFmtId="0" fontId="109" fillId="0" borderId="22" xfId="0" applyFont="1" applyBorder="1" applyAlignment="1">
      <alignment horizontal="justify" vertical="center" wrapText="1"/>
    </xf>
    <xf numFmtId="0" fontId="99" fillId="0" borderId="24" xfId="0" applyFont="1" applyBorder="1" applyAlignment="1">
      <alignment horizontal="center" vertical="center" wrapText="1"/>
    </xf>
    <xf numFmtId="0" fontId="99" fillId="0" borderId="22" xfId="0" applyFont="1" applyBorder="1" applyAlignment="1">
      <alignment horizontal="center" vertical="center" wrapText="1"/>
    </xf>
    <xf numFmtId="0" fontId="99" fillId="0" borderId="36" xfId="0" applyFont="1" applyBorder="1" applyAlignment="1">
      <alignment horizontal="center" vertical="center" wrapText="1"/>
    </xf>
    <xf numFmtId="0" fontId="99" fillId="0" borderId="25" xfId="0" applyFont="1" applyBorder="1" applyAlignment="1">
      <alignment horizontal="center" vertical="center" wrapText="1"/>
    </xf>
    <xf numFmtId="0" fontId="99" fillId="0" borderId="37" xfId="0" applyFont="1" applyBorder="1" applyAlignment="1">
      <alignment horizontal="center" vertical="center" wrapText="1"/>
    </xf>
    <xf numFmtId="0" fontId="99" fillId="0" borderId="21" xfId="0" applyFont="1" applyBorder="1" applyAlignment="1">
      <alignment horizontal="center" vertical="center" wrapText="1"/>
    </xf>
    <xf numFmtId="0" fontId="98" fillId="0" borderId="24" xfId="0" applyFont="1" applyBorder="1" applyAlignment="1">
      <alignment horizontal="center" vertical="center" wrapText="1"/>
    </xf>
    <xf numFmtId="0" fontId="98" fillId="0" borderId="22" xfId="0" applyFont="1" applyBorder="1" applyAlignment="1">
      <alignment horizontal="center" vertical="center" wrapText="1"/>
    </xf>
    <xf numFmtId="0" fontId="98" fillId="0" borderId="33" xfId="0" applyFont="1" applyBorder="1" applyAlignment="1">
      <alignment horizontal="center" vertical="center" wrapText="1"/>
    </xf>
    <xf numFmtId="0" fontId="98" fillId="0" borderId="35" xfId="0" applyFont="1" applyBorder="1" applyAlignment="1">
      <alignment horizontal="center" vertical="center" wrapText="1"/>
    </xf>
    <xf numFmtId="0" fontId="99" fillId="0" borderId="0" xfId="0" applyFont="1" applyAlignment="1">
      <alignment horizontal="right" vertical="center" wrapText="1" indent="5"/>
    </xf>
    <xf numFmtId="0" fontId="101" fillId="0" borderId="38" xfId="0" applyFont="1" applyBorder="1" applyAlignment="1">
      <alignment horizontal="center" vertical="center" wrapText="1"/>
    </xf>
    <xf numFmtId="0" fontId="101" fillId="0" borderId="20" xfId="0" applyFont="1" applyBorder="1" applyAlignment="1">
      <alignment horizontal="center" vertical="center" wrapText="1"/>
    </xf>
    <xf numFmtId="0" fontId="103" fillId="0" borderId="24" xfId="0" applyFont="1" applyBorder="1" applyAlignment="1">
      <alignment horizontal="center" vertical="center" wrapText="1"/>
    </xf>
    <xf numFmtId="0" fontId="103" fillId="0" borderId="22" xfId="0" applyFont="1" applyBorder="1" applyAlignment="1">
      <alignment horizontal="center" vertical="center" wrapText="1"/>
    </xf>
    <xf numFmtId="0" fontId="99" fillId="0" borderId="24" xfId="0" applyFont="1" applyBorder="1" applyAlignment="1">
      <alignment horizontal="justify" vertical="center" wrapText="1"/>
    </xf>
    <xf numFmtId="0" fontId="99" fillId="0" borderId="22" xfId="0" applyFont="1" applyBorder="1" applyAlignment="1">
      <alignment horizontal="justify" vertical="center" wrapText="1"/>
    </xf>
    <xf numFmtId="0" fontId="102" fillId="0" borderId="20" xfId="0" applyFont="1" applyBorder="1" applyAlignment="1">
      <alignment horizontal="left" vertical="center" wrapText="1"/>
    </xf>
    <xf numFmtId="0" fontId="102" fillId="0" borderId="0" xfId="0" applyFont="1" applyAlignment="1">
      <alignment horizontal="left" vertical="center" wrapText="1"/>
    </xf>
    <xf numFmtId="0" fontId="99" fillId="0" borderId="0" xfId="0" applyFont="1" applyAlignment="1">
      <alignment horizontal="justify" vertical="center" wrapText="1"/>
    </xf>
    <xf numFmtId="0" fontId="131" fillId="0" borderId="24" xfId="0" applyFont="1" applyBorder="1" applyAlignment="1">
      <alignment horizontal="center" vertical="center" wrapText="1"/>
    </xf>
    <xf numFmtId="0" fontId="131" fillId="0" borderId="22" xfId="0" applyFont="1" applyBorder="1" applyAlignment="1">
      <alignment horizontal="center" vertical="center" wrapText="1"/>
    </xf>
    <xf numFmtId="0" fontId="98" fillId="0" borderId="36" xfId="0" applyFont="1" applyBorder="1" applyAlignment="1">
      <alignment horizontal="center" vertical="center" wrapText="1"/>
    </xf>
    <xf numFmtId="0" fontId="98" fillId="0" borderId="25" xfId="0" applyFont="1" applyBorder="1" applyAlignment="1">
      <alignment horizontal="center" vertical="center" wrapText="1"/>
    </xf>
    <xf numFmtId="0" fontId="98" fillId="0" borderId="37" xfId="0" applyFont="1" applyBorder="1" applyAlignment="1">
      <alignment horizontal="center" vertical="center" wrapText="1"/>
    </xf>
    <xf numFmtId="0" fontId="98" fillId="0" borderId="21" xfId="0" applyFont="1" applyBorder="1" applyAlignment="1">
      <alignment horizontal="center" vertical="center" wrapText="1"/>
    </xf>
    <xf numFmtId="0" fontId="111" fillId="0" borderId="24" xfId="0" applyFont="1" applyBorder="1" applyAlignment="1">
      <alignment horizontal="center" vertical="center" wrapText="1"/>
    </xf>
    <xf numFmtId="0" fontId="111" fillId="0" borderId="22" xfId="0" applyFont="1" applyBorder="1" applyAlignment="1">
      <alignment horizontal="center" vertical="center" wrapText="1"/>
    </xf>
    <xf numFmtId="0" fontId="112" fillId="0" borderId="24" xfId="0" applyFont="1" applyBorder="1" applyAlignment="1">
      <alignment horizontal="center" vertical="center" wrapText="1"/>
    </xf>
    <xf numFmtId="0" fontId="112" fillId="0" borderId="22"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22" xfId="0" applyFont="1" applyBorder="1" applyAlignment="1">
      <alignment horizontal="center" vertical="center" wrapText="1"/>
    </xf>
    <xf numFmtId="3" fontId="94" fillId="0" borderId="33" xfId="0" applyNumberFormat="1" applyFont="1" applyBorder="1" applyAlignment="1">
      <alignment horizontal="center" vertical="center" wrapText="1"/>
    </xf>
    <xf numFmtId="3" fontId="94" fillId="0" borderId="35" xfId="0" applyNumberFormat="1" applyFont="1" applyBorder="1" applyAlignment="1">
      <alignment horizontal="center" vertical="center" wrapText="1"/>
    </xf>
    <xf numFmtId="0" fontId="94" fillId="0" borderId="33" xfId="0" applyFont="1" applyBorder="1" applyAlignment="1">
      <alignment horizontal="center" vertical="center" wrapText="1"/>
    </xf>
    <xf numFmtId="0" fontId="94" fillId="0" borderId="35" xfId="0" applyFont="1" applyBorder="1" applyAlignment="1">
      <alignment horizontal="center" vertical="center" wrapText="1"/>
    </xf>
    <xf numFmtId="0" fontId="121" fillId="0" borderId="33" xfId="0" applyFont="1" applyBorder="1" applyAlignment="1">
      <alignment horizontal="center" vertical="center" wrapText="1"/>
    </xf>
    <xf numFmtId="0" fontId="121" fillId="0" borderId="35" xfId="0" applyFont="1" applyBorder="1" applyAlignment="1">
      <alignment horizontal="center" vertical="center" wrapText="1"/>
    </xf>
    <xf numFmtId="0" fontId="98" fillId="0" borderId="24" xfId="0" applyFont="1" applyBorder="1" applyAlignment="1">
      <alignment horizontal="left" vertical="center" wrapText="1"/>
    </xf>
    <xf numFmtId="0" fontId="98" fillId="0" borderId="22" xfId="0" applyFont="1" applyBorder="1" applyAlignment="1">
      <alignment horizontal="left" vertical="center" wrapText="1"/>
    </xf>
    <xf numFmtId="0" fontId="99" fillId="0" borderId="24" xfId="0" applyFont="1" applyBorder="1" applyAlignment="1">
      <alignment horizontal="left" vertical="center" wrapText="1"/>
    </xf>
    <xf numFmtId="0" fontId="99" fillId="0" borderId="22" xfId="0" applyFont="1" applyBorder="1" applyAlignment="1">
      <alignment horizontal="left" vertical="center" wrapText="1"/>
    </xf>
    <xf numFmtId="0" fontId="103" fillId="0" borderId="33"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37" xfId="0" applyFont="1" applyBorder="1" applyAlignment="1">
      <alignment horizontal="center" vertical="center" wrapText="1"/>
    </xf>
    <xf numFmtId="0" fontId="103" fillId="0" borderId="21" xfId="0" applyFont="1" applyBorder="1" applyAlignment="1">
      <alignment horizontal="center" vertical="center" wrapText="1"/>
    </xf>
    <xf numFmtId="3" fontId="99" fillId="0" borderId="24" xfId="0" applyNumberFormat="1" applyFont="1" applyBorder="1" applyAlignment="1">
      <alignment horizontal="center" vertical="center" wrapText="1"/>
    </xf>
    <xf numFmtId="3" fontId="99" fillId="0" borderId="22" xfId="0" applyNumberFormat="1" applyFont="1" applyBorder="1" applyAlignment="1">
      <alignment horizontal="center" vertical="center" wrapText="1"/>
    </xf>
    <xf numFmtId="3" fontId="98" fillId="0" borderId="24" xfId="0" applyNumberFormat="1" applyFont="1" applyBorder="1" applyAlignment="1">
      <alignment horizontal="center" vertical="center" wrapText="1"/>
    </xf>
    <xf numFmtId="3" fontId="98" fillId="0" borderId="22" xfId="0" applyNumberFormat="1" applyFont="1" applyBorder="1" applyAlignment="1">
      <alignment horizontal="center" vertical="center" wrapText="1"/>
    </xf>
    <xf numFmtId="3" fontId="98" fillId="0" borderId="36" xfId="0" applyNumberFormat="1" applyFont="1" applyBorder="1" applyAlignment="1">
      <alignment horizontal="center" vertical="center" wrapText="1"/>
    </xf>
    <xf numFmtId="3" fontId="98" fillId="0" borderId="25" xfId="0" applyNumberFormat="1" applyFont="1" applyBorder="1" applyAlignment="1">
      <alignment horizontal="center" vertical="center" wrapText="1"/>
    </xf>
    <xf numFmtId="3" fontId="98" fillId="0" borderId="37" xfId="0" applyNumberFormat="1" applyFont="1" applyBorder="1" applyAlignment="1">
      <alignment horizontal="center" vertical="center" wrapText="1"/>
    </xf>
    <xf numFmtId="3" fontId="98" fillId="0" borderId="21" xfId="0" applyNumberFormat="1" applyFont="1" applyBorder="1" applyAlignment="1">
      <alignment horizontal="center" vertical="center" wrapText="1"/>
    </xf>
    <xf numFmtId="3" fontId="98" fillId="0" borderId="33" xfId="0" applyNumberFormat="1" applyFont="1" applyBorder="1" applyAlignment="1">
      <alignment horizontal="center" vertical="center" wrapText="1"/>
    </xf>
    <xf numFmtId="3" fontId="98" fillId="0" borderId="35" xfId="0" applyNumberFormat="1" applyFont="1" applyBorder="1" applyAlignment="1">
      <alignment horizontal="center" vertical="center" wrapText="1"/>
    </xf>
    <xf numFmtId="0" fontId="102" fillId="0" borderId="39" xfId="0" applyFont="1" applyBorder="1" applyAlignment="1">
      <alignment horizontal="left" vertical="center" wrapText="1"/>
    </xf>
    <xf numFmtId="0" fontId="98" fillId="0" borderId="39" xfId="0" applyFont="1" applyBorder="1" applyAlignment="1">
      <alignment horizontal="justify" vertical="center" wrapText="1"/>
    </xf>
    <xf numFmtId="0" fontId="104" fillId="0" borderId="24"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35" xfId="0" applyFont="1" applyBorder="1" applyAlignment="1">
      <alignment horizontal="center" vertical="center" wrapText="1"/>
    </xf>
    <xf numFmtId="0" fontId="104" fillId="0" borderId="23" xfId="0" applyFont="1" applyBorder="1" applyAlignment="1">
      <alignment horizontal="center" vertical="center" wrapText="1"/>
    </xf>
    <xf numFmtId="0" fontId="104" fillId="0" borderId="34" xfId="0" applyFont="1" applyBorder="1" applyAlignment="1">
      <alignment horizontal="center" vertical="center" wrapText="1"/>
    </xf>
    <xf numFmtId="0" fontId="107" fillId="0" borderId="24" xfId="0" applyFont="1" applyBorder="1" applyAlignment="1">
      <alignment horizontal="center" vertical="center" wrapText="1"/>
    </xf>
    <xf numFmtId="0" fontId="107" fillId="0" borderId="22" xfId="0" applyFont="1" applyBorder="1" applyAlignment="1">
      <alignment horizontal="center" vertical="center" wrapText="1"/>
    </xf>
    <xf numFmtId="0" fontId="107" fillId="0" borderId="13" xfId="0" applyFont="1" applyBorder="1" applyAlignment="1">
      <alignment horizontal="center" vertical="center" wrapText="1"/>
    </xf>
    <xf numFmtId="0" fontId="107" fillId="0" borderId="29" xfId="0" applyFont="1" applyBorder="1" applyAlignment="1">
      <alignment horizontal="center" vertical="center" wrapText="1"/>
    </xf>
    <xf numFmtId="0" fontId="107" fillId="0" borderId="28" xfId="0" applyFont="1" applyBorder="1" applyAlignment="1">
      <alignment horizontal="center" vertical="center" wrapText="1"/>
    </xf>
    <xf numFmtId="0" fontId="107" fillId="0" borderId="19" xfId="0" applyFont="1" applyBorder="1" applyAlignment="1">
      <alignment horizontal="center" vertical="center" wrapText="1"/>
    </xf>
    <xf numFmtId="0" fontId="107" fillId="0" borderId="40" xfId="0" applyFont="1" applyBorder="1" applyAlignment="1">
      <alignment horizontal="center" vertical="center" wrapText="1"/>
    </xf>
    <xf numFmtId="0" fontId="107" fillId="0" borderId="41" xfId="0" applyFont="1" applyBorder="1" applyAlignment="1">
      <alignment horizontal="center" vertical="center" wrapText="1"/>
    </xf>
    <xf numFmtId="0" fontId="118" fillId="0" borderId="13" xfId="0" applyFont="1" applyBorder="1" applyAlignment="1">
      <alignment horizontal="center" vertical="center" wrapText="1"/>
    </xf>
    <xf numFmtId="0" fontId="118" fillId="0" borderId="29" xfId="0" applyFont="1" applyBorder="1" applyAlignment="1">
      <alignment horizontal="center" vertical="center" wrapText="1"/>
    </xf>
    <xf numFmtId="0" fontId="118" fillId="0" borderId="28" xfId="0" applyFont="1" applyBorder="1" applyAlignment="1">
      <alignment horizontal="center" vertical="center" wrapText="1"/>
    </xf>
    <xf numFmtId="0" fontId="118" fillId="0" borderId="18" xfId="0" applyFont="1" applyBorder="1" applyAlignment="1">
      <alignment horizontal="center" vertical="center" wrapText="1"/>
    </xf>
    <xf numFmtId="0" fontId="118" fillId="0" borderId="42" xfId="0" applyFont="1" applyBorder="1" applyAlignment="1">
      <alignment horizontal="center" vertical="center" wrapText="1"/>
    </xf>
    <xf numFmtId="0" fontId="118" fillId="0" borderId="16" xfId="0" applyFont="1" applyBorder="1" applyAlignment="1">
      <alignment horizontal="center" vertical="center" wrapText="1"/>
    </xf>
    <xf numFmtId="0" fontId="118" fillId="0" borderId="43" xfId="0" applyFont="1" applyBorder="1" applyAlignment="1">
      <alignment horizontal="center" vertical="center" wrapText="1"/>
    </xf>
    <xf numFmtId="0" fontId="118" fillId="0" borderId="19" xfId="0" applyFont="1" applyBorder="1" applyAlignment="1">
      <alignment horizontal="center" vertical="center" wrapText="1"/>
    </xf>
    <xf numFmtId="0" fontId="118" fillId="0" borderId="40" xfId="0" applyFont="1" applyBorder="1" applyAlignment="1">
      <alignment horizontal="center" vertical="center" wrapText="1"/>
    </xf>
    <xf numFmtId="0" fontId="118" fillId="0" borderId="41" xfId="0" applyFont="1" applyBorder="1" applyAlignment="1">
      <alignment horizontal="center" vertical="center" wrapText="1"/>
    </xf>
    <xf numFmtId="0" fontId="132" fillId="0" borderId="0" xfId="0" applyFont="1" applyAlignment="1">
      <alignment horizontal="left" vertical="center" wrapText="1"/>
    </xf>
    <xf numFmtId="3" fontId="99"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інансови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earch.ligazakon.ua/l_doc2.nsf/link1/MF18049.html" TargetMode="External" /></Relationships>
</file>

<file path=xl/worksheets/sheet1.xml><?xml version="1.0" encoding="utf-8"?>
<worksheet xmlns="http://schemas.openxmlformats.org/spreadsheetml/2006/main" xmlns:r="http://schemas.openxmlformats.org/officeDocument/2006/relationships">
  <dimension ref="A1:P241"/>
  <sheetViews>
    <sheetView zoomScale="130" zoomScaleNormal="130" zoomScalePageLayoutView="0" workbookViewId="0" topLeftCell="A154">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437" t="s">
        <v>5</v>
      </c>
      <c r="B6" s="437"/>
      <c r="C6" s="437"/>
      <c r="D6" s="437"/>
      <c r="E6" s="437"/>
      <c r="F6" s="437"/>
      <c r="G6" s="437"/>
      <c r="H6" s="437"/>
      <c r="I6" s="437"/>
      <c r="J6" s="437"/>
      <c r="K6" s="437"/>
      <c r="L6" s="437"/>
      <c r="M6" s="437"/>
      <c r="N6" s="437"/>
      <c r="O6" s="437"/>
      <c r="P6" s="437"/>
    </row>
    <row r="7" spans="1:16" ht="15">
      <c r="A7" s="438" t="s">
        <v>86</v>
      </c>
      <c r="B7" s="438"/>
      <c r="C7" s="438"/>
      <c r="D7" s="438"/>
      <c r="E7" s="438"/>
      <c r="F7" s="438"/>
      <c r="G7" s="438"/>
      <c r="H7" s="438"/>
      <c r="I7" s="438"/>
      <c r="J7" s="438"/>
      <c r="K7" s="438"/>
      <c r="L7" s="438"/>
      <c r="M7" s="438"/>
      <c r="N7" s="438"/>
      <c r="O7" s="439" t="s">
        <v>7</v>
      </c>
      <c r="P7" s="439"/>
    </row>
    <row r="8" spans="1:16" ht="48" customHeight="1">
      <c r="A8" s="435" t="s">
        <v>6</v>
      </c>
      <c r="B8" s="435"/>
      <c r="C8" s="435"/>
      <c r="D8" s="435"/>
      <c r="E8" s="435"/>
      <c r="F8" s="435"/>
      <c r="G8" s="435"/>
      <c r="H8" s="435"/>
      <c r="I8" s="435"/>
      <c r="J8" s="435"/>
      <c r="K8" s="435"/>
      <c r="L8" s="435"/>
      <c r="M8" s="435"/>
      <c r="N8" s="435"/>
      <c r="O8" s="440" t="s">
        <v>8</v>
      </c>
      <c r="P8" s="440"/>
    </row>
    <row r="9" spans="1:16" ht="15">
      <c r="A9" s="441" t="s">
        <v>87</v>
      </c>
      <c r="B9" s="441"/>
      <c r="C9" s="441"/>
      <c r="D9" s="441"/>
      <c r="E9" s="441"/>
      <c r="F9" s="441"/>
      <c r="G9" s="441"/>
      <c r="H9" s="441"/>
      <c r="I9" s="441"/>
      <c r="J9" s="441"/>
      <c r="K9" s="441"/>
      <c r="L9" s="441"/>
      <c r="M9" s="441"/>
      <c r="N9" s="441"/>
      <c r="O9" s="439" t="s">
        <v>126</v>
      </c>
      <c r="P9" s="439"/>
    </row>
    <row r="10" spans="1:16" ht="45.75" customHeight="1">
      <c r="A10" s="435" t="s">
        <v>9</v>
      </c>
      <c r="B10" s="435"/>
      <c r="C10" s="435"/>
      <c r="D10" s="435"/>
      <c r="E10" s="435"/>
      <c r="F10" s="435"/>
      <c r="G10" s="435"/>
      <c r="H10" s="435"/>
      <c r="I10" s="435"/>
      <c r="J10" s="435"/>
      <c r="K10" s="435"/>
      <c r="L10" s="435"/>
      <c r="M10" s="435"/>
      <c r="N10" s="435"/>
      <c r="O10" s="434" t="s">
        <v>10</v>
      </c>
      <c r="P10" s="434"/>
    </row>
    <row r="11" spans="1:16" ht="15">
      <c r="A11" s="433" t="s">
        <v>88</v>
      </c>
      <c r="B11" s="433"/>
      <c r="C11" s="433"/>
      <c r="D11" s="433"/>
      <c r="E11" s="433"/>
      <c r="F11" s="433"/>
      <c r="G11" s="433"/>
      <c r="H11" s="433"/>
      <c r="I11" s="433"/>
      <c r="J11" s="433"/>
      <c r="K11" s="433"/>
      <c r="L11" s="433"/>
      <c r="M11" s="436" t="s">
        <v>11</v>
      </c>
      <c r="N11" s="436"/>
      <c r="O11" s="436"/>
      <c r="P11" s="436"/>
    </row>
    <row r="12" spans="1:16" ht="24.75" customHeight="1">
      <c r="A12" s="434" t="s">
        <v>111</v>
      </c>
      <c r="B12" s="434"/>
      <c r="C12" s="434"/>
      <c r="D12" s="434"/>
      <c r="E12" s="434"/>
      <c r="F12" s="434"/>
      <c r="G12" s="434"/>
      <c r="H12" s="434"/>
      <c r="I12" s="434"/>
      <c r="J12" s="434"/>
      <c r="K12" s="434"/>
      <c r="L12" s="434"/>
      <c r="M12" s="434" t="s">
        <v>12</v>
      </c>
      <c r="N12" s="434"/>
      <c r="O12" s="434"/>
      <c r="P12" s="434"/>
    </row>
    <row r="13" spans="1:2" ht="15">
      <c r="A13" s="4"/>
      <c r="B13" s="2"/>
    </row>
    <row r="14" spans="1:16" ht="15">
      <c r="A14" s="431" t="s">
        <v>112</v>
      </c>
      <c r="B14" s="431"/>
      <c r="C14" s="431"/>
      <c r="D14" s="431"/>
      <c r="E14" s="431"/>
      <c r="F14" s="431"/>
      <c r="G14" s="431"/>
      <c r="H14" s="431"/>
      <c r="I14" s="431"/>
      <c r="J14" s="431"/>
      <c r="K14" s="431"/>
      <c r="L14" s="431"/>
      <c r="M14" s="431"/>
      <c r="N14" s="431"/>
      <c r="O14" s="431"/>
      <c r="P14" s="431"/>
    </row>
    <row r="15" spans="1:16" ht="15">
      <c r="A15" s="431" t="s">
        <v>113</v>
      </c>
      <c r="B15" s="431"/>
      <c r="C15" s="431"/>
      <c r="D15" s="431"/>
      <c r="E15" s="431"/>
      <c r="F15" s="431"/>
      <c r="G15" s="431"/>
      <c r="H15" s="431"/>
      <c r="I15" s="431"/>
      <c r="J15" s="431"/>
      <c r="K15" s="431"/>
      <c r="L15" s="431"/>
      <c r="M15" s="431"/>
      <c r="N15" s="431"/>
      <c r="O15" s="431"/>
      <c r="P15" s="431"/>
    </row>
    <row r="16" spans="1:16" ht="15">
      <c r="A16" s="431" t="s">
        <v>114</v>
      </c>
      <c r="B16" s="431"/>
      <c r="C16" s="431"/>
      <c r="D16" s="431"/>
      <c r="E16" s="431"/>
      <c r="F16" s="431"/>
      <c r="G16" s="431"/>
      <c r="H16" s="431"/>
      <c r="I16" s="431"/>
      <c r="J16" s="431"/>
      <c r="K16" s="431"/>
      <c r="L16" s="431"/>
      <c r="M16" s="431"/>
      <c r="N16" s="431"/>
      <c r="O16" s="431"/>
      <c r="P16" s="431"/>
    </row>
    <row r="17" spans="1:16" ht="15">
      <c r="A17" s="431" t="s">
        <v>115</v>
      </c>
      <c r="B17" s="431"/>
      <c r="C17" s="431"/>
      <c r="D17" s="431"/>
      <c r="E17" s="431"/>
      <c r="F17" s="431"/>
      <c r="G17" s="431"/>
      <c r="H17" s="431"/>
      <c r="I17" s="431"/>
      <c r="J17" s="431"/>
      <c r="K17" s="431"/>
      <c r="L17" s="431"/>
      <c r="M17" s="431"/>
      <c r="N17" s="431"/>
      <c r="O17" s="431"/>
      <c r="P17" s="431"/>
    </row>
    <row r="18" spans="1:16" ht="15">
      <c r="A18" s="431" t="s">
        <v>116</v>
      </c>
      <c r="B18" s="431"/>
      <c r="C18" s="431"/>
      <c r="D18" s="431"/>
      <c r="E18" s="431"/>
      <c r="F18" s="431"/>
      <c r="G18" s="431"/>
      <c r="H18" s="431"/>
      <c r="I18" s="431"/>
      <c r="J18" s="431"/>
      <c r="K18" s="431"/>
      <c r="L18" s="431"/>
      <c r="M18" s="431"/>
      <c r="N18" s="431"/>
      <c r="O18" s="431"/>
      <c r="P18" s="431"/>
    </row>
    <row r="19" spans="1:16" ht="15">
      <c r="A19" s="431" t="s">
        <v>117</v>
      </c>
      <c r="B19" s="431"/>
      <c r="C19" s="431"/>
      <c r="D19" s="431"/>
      <c r="E19" s="431"/>
      <c r="F19" s="431"/>
      <c r="G19" s="431"/>
      <c r="H19" s="431"/>
      <c r="I19" s="431"/>
      <c r="J19" s="431"/>
      <c r="K19" s="431"/>
      <c r="L19" s="431"/>
      <c r="M19" s="431"/>
      <c r="N19" s="431"/>
      <c r="O19" s="431"/>
      <c r="P19" s="431"/>
    </row>
    <row r="20" spans="1:2" ht="15">
      <c r="A20" s="442" t="s">
        <v>13</v>
      </c>
      <c r="B20" s="442"/>
    </row>
    <row r="23" spans="1:14" ht="15">
      <c r="A23" s="432" t="s">
        <v>14</v>
      </c>
      <c r="B23" s="432" t="s">
        <v>15</v>
      </c>
      <c r="C23" s="432" t="s">
        <v>16</v>
      </c>
      <c r="D23" s="432"/>
      <c r="E23" s="432"/>
      <c r="F23" s="432"/>
      <c r="G23" s="432" t="s">
        <v>17</v>
      </c>
      <c r="H23" s="432"/>
      <c r="I23" s="432"/>
      <c r="J23" s="432"/>
      <c r="K23" s="432" t="s">
        <v>18</v>
      </c>
      <c r="L23" s="432"/>
      <c r="M23" s="432"/>
      <c r="N23" s="432"/>
    </row>
    <row r="24" spans="1:14" ht="68.25" customHeight="1">
      <c r="A24" s="432"/>
      <c r="B24" s="432"/>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430" t="s">
        <v>118</v>
      </c>
      <c r="B32" s="430"/>
      <c r="C32" s="430"/>
      <c r="D32" s="430"/>
      <c r="E32" s="430"/>
      <c r="F32" s="430"/>
      <c r="G32" s="430"/>
      <c r="H32" s="430"/>
      <c r="I32" s="430"/>
      <c r="J32" s="430"/>
    </row>
    <row r="33" ht="15">
      <c r="A33" s="4" t="s">
        <v>13</v>
      </c>
    </row>
    <row r="35" spans="1:10" ht="15">
      <c r="A35" s="432" t="s">
        <v>14</v>
      </c>
      <c r="B35" s="432" t="s">
        <v>15</v>
      </c>
      <c r="C35" s="432" t="s">
        <v>27</v>
      </c>
      <c r="D35" s="432"/>
      <c r="E35" s="432"/>
      <c r="F35" s="432"/>
      <c r="G35" s="432" t="s">
        <v>27</v>
      </c>
      <c r="H35" s="432"/>
      <c r="I35" s="432"/>
      <c r="J35" s="432"/>
    </row>
    <row r="36" spans="1:10" ht="60.75" customHeight="1">
      <c r="A36" s="432"/>
      <c r="B36" s="432"/>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431" t="s">
        <v>28</v>
      </c>
      <c r="B45" s="431"/>
      <c r="C45" s="431"/>
      <c r="D45" s="431"/>
      <c r="E45" s="431"/>
      <c r="F45" s="431"/>
      <c r="G45" s="431"/>
      <c r="H45" s="431"/>
      <c r="I45" s="431"/>
      <c r="J45" s="431"/>
      <c r="K45" s="431"/>
      <c r="L45" s="431"/>
      <c r="M45" s="431"/>
      <c r="N45" s="431"/>
    </row>
    <row r="46" spans="1:14" ht="15">
      <c r="A46" s="431" t="s">
        <v>29</v>
      </c>
      <c r="B46" s="431"/>
      <c r="C46" s="431"/>
      <c r="D46" s="431"/>
      <c r="E46" s="431"/>
      <c r="F46" s="431"/>
      <c r="G46" s="431"/>
      <c r="H46" s="431"/>
      <c r="I46" s="431"/>
      <c r="J46" s="431"/>
      <c r="K46" s="431"/>
      <c r="L46" s="431"/>
      <c r="M46" s="431"/>
      <c r="N46" s="431"/>
    </row>
    <row r="47" ht="15">
      <c r="A47" s="4" t="s">
        <v>13</v>
      </c>
    </row>
    <row r="48" spans="1:14" ht="21.75" customHeight="1">
      <c r="A48" s="432" t="s">
        <v>30</v>
      </c>
      <c r="B48" s="432" t="s">
        <v>15</v>
      </c>
      <c r="C48" s="432" t="s">
        <v>16</v>
      </c>
      <c r="D48" s="432"/>
      <c r="E48" s="432"/>
      <c r="F48" s="432"/>
      <c r="G48" s="432" t="s">
        <v>17</v>
      </c>
      <c r="H48" s="432"/>
      <c r="I48" s="432"/>
      <c r="J48" s="432"/>
      <c r="K48" s="432" t="s">
        <v>18</v>
      </c>
      <c r="L48" s="432"/>
      <c r="M48" s="432"/>
      <c r="N48" s="432"/>
    </row>
    <row r="49" spans="1:14" ht="63" customHeight="1">
      <c r="A49" s="432"/>
      <c r="B49" s="432"/>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430" t="s">
        <v>31</v>
      </c>
      <c r="B56" s="430"/>
      <c r="C56" s="430"/>
      <c r="D56" s="430"/>
      <c r="E56" s="430"/>
      <c r="F56" s="430"/>
      <c r="G56" s="430"/>
      <c r="H56" s="430"/>
      <c r="I56" s="430"/>
      <c r="J56" s="430"/>
      <c r="K56" s="430"/>
      <c r="L56" s="430"/>
      <c r="M56" s="430"/>
      <c r="N56" s="430"/>
    </row>
    <row r="57" ht="15">
      <c r="A57" s="4" t="s">
        <v>13</v>
      </c>
    </row>
    <row r="59" spans="1:14" ht="15">
      <c r="A59" s="432" t="s">
        <v>32</v>
      </c>
      <c r="B59" s="432" t="s">
        <v>15</v>
      </c>
      <c r="C59" s="432" t="s">
        <v>16</v>
      </c>
      <c r="D59" s="432"/>
      <c r="E59" s="432"/>
      <c r="F59" s="432"/>
      <c r="G59" s="432" t="s">
        <v>17</v>
      </c>
      <c r="H59" s="432"/>
      <c r="I59" s="432"/>
      <c r="J59" s="432"/>
      <c r="K59" s="432" t="s">
        <v>18</v>
      </c>
      <c r="L59" s="432"/>
      <c r="M59" s="432"/>
      <c r="N59" s="432"/>
    </row>
    <row r="60" spans="1:14" ht="58.5" customHeight="1">
      <c r="A60" s="432"/>
      <c r="B60" s="432"/>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430" t="s">
        <v>33</v>
      </c>
      <c r="B66" s="430"/>
      <c r="C66" s="430"/>
      <c r="D66" s="430"/>
      <c r="E66" s="430"/>
      <c r="F66" s="430"/>
      <c r="G66" s="430"/>
      <c r="H66" s="430"/>
      <c r="I66" s="430"/>
      <c r="J66" s="430"/>
    </row>
    <row r="67" ht="15">
      <c r="A67" s="4" t="s">
        <v>13</v>
      </c>
    </row>
    <row r="69" spans="1:10" ht="21.75" customHeight="1">
      <c r="A69" s="432" t="s">
        <v>30</v>
      </c>
      <c r="B69" s="432" t="s">
        <v>15</v>
      </c>
      <c r="C69" s="432" t="s">
        <v>27</v>
      </c>
      <c r="D69" s="432"/>
      <c r="E69" s="432"/>
      <c r="F69" s="432"/>
      <c r="G69" s="432" t="s">
        <v>27</v>
      </c>
      <c r="H69" s="432"/>
      <c r="I69" s="432"/>
      <c r="J69" s="432"/>
    </row>
    <row r="70" spans="1:10" ht="61.5" customHeight="1">
      <c r="A70" s="432"/>
      <c r="B70" s="432"/>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430" t="s">
        <v>34</v>
      </c>
      <c r="B76" s="430"/>
      <c r="C76" s="430"/>
      <c r="D76" s="430"/>
      <c r="E76" s="430"/>
      <c r="F76" s="430"/>
      <c r="G76" s="430"/>
      <c r="H76" s="430"/>
      <c r="I76" s="430"/>
      <c r="J76" s="430"/>
    </row>
    <row r="77" ht="15">
      <c r="A77" s="4" t="s">
        <v>13</v>
      </c>
    </row>
    <row r="79" spans="1:10" ht="15">
      <c r="A79" s="432" t="s">
        <v>32</v>
      </c>
      <c r="B79" s="432" t="s">
        <v>15</v>
      </c>
      <c r="C79" s="432" t="s">
        <v>27</v>
      </c>
      <c r="D79" s="432"/>
      <c r="E79" s="432"/>
      <c r="F79" s="432"/>
      <c r="G79" s="432" t="s">
        <v>27</v>
      </c>
      <c r="H79" s="432"/>
      <c r="I79" s="432"/>
      <c r="J79" s="432"/>
    </row>
    <row r="80" spans="1:10" ht="72.75" customHeight="1">
      <c r="A80" s="432"/>
      <c r="B80" s="432"/>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431" t="s">
        <v>35</v>
      </c>
      <c r="B87" s="431"/>
      <c r="C87" s="431"/>
      <c r="D87" s="431"/>
      <c r="E87" s="431"/>
      <c r="F87" s="431"/>
      <c r="G87" s="431"/>
      <c r="H87" s="431"/>
      <c r="I87" s="431"/>
      <c r="J87" s="431"/>
      <c r="K87" s="431"/>
      <c r="L87" s="431"/>
      <c r="M87" s="431"/>
      <c r="N87" s="431"/>
    </row>
    <row r="88" spans="1:14" ht="15">
      <c r="A88" s="431" t="s">
        <v>36</v>
      </c>
      <c r="B88" s="431"/>
      <c r="C88" s="431"/>
      <c r="D88" s="431"/>
      <c r="E88" s="431"/>
      <c r="F88" s="431"/>
      <c r="G88" s="431"/>
      <c r="H88" s="431"/>
      <c r="I88" s="431"/>
      <c r="J88" s="431"/>
      <c r="K88" s="431"/>
      <c r="L88" s="431"/>
      <c r="M88" s="431"/>
      <c r="N88" s="431"/>
    </row>
    <row r="89" ht="15">
      <c r="A89" s="4" t="s">
        <v>13</v>
      </c>
    </row>
    <row r="91" spans="1:14" ht="30.75" customHeight="1">
      <c r="A91" s="432" t="s">
        <v>37</v>
      </c>
      <c r="B91" s="432" t="s">
        <v>39</v>
      </c>
      <c r="C91" s="432" t="s">
        <v>16</v>
      </c>
      <c r="D91" s="432"/>
      <c r="E91" s="432"/>
      <c r="F91" s="432"/>
      <c r="G91" s="432" t="s">
        <v>17</v>
      </c>
      <c r="H91" s="432"/>
      <c r="I91" s="432"/>
      <c r="J91" s="432"/>
      <c r="K91" s="432" t="s">
        <v>18</v>
      </c>
      <c r="L91" s="432"/>
      <c r="M91" s="432"/>
      <c r="N91" s="432"/>
    </row>
    <row r="92" spans="1:14" ht="66.75" customHeight="1">
      <c r="A92" s="432"/>
      <c r="B92" s="432"/>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430" t="s">
        <v>38</v>
      </c>
      <c r="B99" s="430"/>
      <c r="C99" s="430"/>
      <c r="D99" s="430"/>
      <c r="E99" s="430"/>
      <c r="F99" s="430"/>
      <c r="G99" s="430"/>
      <c r="H99" s="430"/>
      <c r="I99" s="430"/>
      <c r="J99" s="430"/>
    </row>
    <row r="100" ht="15">
      <c r="A100" s="4" t="s">
        <v>13</v>
      </c>
    </row>
    <row r="102" spans="1:10" ht="15">
      <c r="A102" s="432" t="s">
        <v>96</v>
      </c>
      <c r="B102" s="432" t="s">
        <v>39</v>
      </c>
      <c r="C102" s="432" t="s">
        <v>27</v>
      </c>
      <c r="D102" s="432"/>
      <c r="E102" s="432"/>
      <c r="F102" s="432"/>
      <c r="G102" s="432" t="s">
        <v>27</v>
      </c>
      <c r="H102" s="432"/>
      <c r="I102" s="432"/>
      <c r="J102" s="432"/>
    </row>
    <row r="103" spans="1:10" ht="63" customHeight="1">
      <c r="A103" s="432"/>
      <c r="B103" s="432"/>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431" t="s">
        <v>119</v>
      </c>
      <c r="B109" s="431"/>
      <c r="C109" s="431"/>
      <c r="D109" s="431"/>
      <c r="E109" s="431"/>
      <c r="F109" s="431"/>
      <c r="G109" s="431"/>
      <c r="H109" s="431"/>
      <c r="I109" s="431"/>
      <c r="J109" s="431"/>
      <c r="K109" s="431"/>
      <c r="L109" s="431"/>
      <c r="M109" s="431"/>
    </row>
    <row r="110" spans="1:13" ht="15">
      <c r="A110" s="431" t="s">
        <v>120</v>
      </c>
      <c r="B110" s="431"/>
      <c r="C110" s="431"/>
      <c r="D110" s="431"/>
      <c r="E110" s="431"/>
      <c r="F110" s="431"/>
      <c r="G110" s="431"/>
      <c r="H110" s="431"/>
      <c r="I110" s="431"/>
      <c r="J110" s="431"/>
      <c r="K110" s="431"/>
      <c r="L110" s="431"/>
      <c r="M110" s="431"/>
    </row>
    <row r="111" ht="15">
      <c r="A111" s="4" t="s">
        <v>13</v>
      </c>
    </row>
    <row r="113" spans="1:13" ht="15">
      <c r="A113" s="432" t="s">
        <v>37</v>
      </c>
      <c r="B113" s="432" t="s">
        <v>40</v>
      </c>
      <c r="C113" s="432" t="s">
        <v>41</v>
      </c>
      <c r="D113" s="432" t="s">
        <v>42</v>
      </c>
      <c r="E113" s="432" t="s">
        <v>16</v>
      </c>
      <c r="F113" s="432"/>
      <c r="G113" s="432"/>
      <c r="H113" s="432" t="s">
        <v>17</v>
      </c>
      <c r="I113" s="432"/>
      <c r="J113" s="432"/>
      <c r="K113" s="432" t="s">
        <v>18</v>
      </c>
      <c r="L113" s="432"/>
      <c r="M113" s="432"/>
    </row>
    <row r="114" spans="1:13" ht="30">
      <c r="A114" s="432"/>
      <c r="B114" s="432"/>
      <c r="C114" s="432"/>
      <c r="D114" s="432"/>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430" t="s">
        <v>121</v>
      </c>
      <c r="B126" s="430"/>
      <c r="C126" s="430"/>
      <c r="D126" s="430"/>
      <c r="E126" s="430"/>
      <c r="F126" s="430"/>
      <c r="G126" s="430"/>
      <c r="H126" s="430"/>
      <c r="I126" s="430"/>
      <c r="J126" s="430"/>
    </row>
    <row r="127" ht="15">
      <c r="A127" s="4" t="s">
        <v>13</v>
      </c>
    </row>
    <row r="130" spans="1:10" ht="15">
      <c r="A130" s="432" t="s">
        <v>37</v>
      </c>
      <c r="B130" s="432" t="s">
        <v>40</v>
      </c>
      <c r="C130" s="432" t="s">
        <v>41</v>
      </c>
      <c r="D130" s="432" t="s">
        <v>42</v>
      </c>
      <c r="E130" s="432" t="s">
        <v>27</v>
      </c>
      <c r="F130" s="432"/>
      <c r="G130" s="432"/>
      <c r="H130" s="432" t="s">
        <v>27</v>
      </c>
      <c r="I130" s="432"/>
      <c r="J130" s="432"/>
    </row>
    <row r="131" spans="1:10" ht="41.25" customHeight="1">
      <c r="A131" s="432"/>
      <c r="B131" s="432"/>
      <c r="C131" s="432"/>
      <c r="D131" s="432"/>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430" t="s">
        <v>47</v>
      </c>
      <c r="B142" s="430"/>
      <c r="C142" s="430"/>
      <c r="D142" s="430"/>
      <c r="E142" s="430"/>
      <c r="F142" s="430"/>
      <c r="G142" s="430"/>
      <c r="H142" s="430"/>
      <c r="I142" s="430"/>
      <c r="J142" s="430"/>
      <c r="K142" s="430"/>
    </row>
    <row r="143" ht="15">
      <c r="A143" s="4" t="s">
        <v>13</v>
      </c>
    </row>
    <row r="145" spans="1:11" ht="15">
      <c r="A145" s="432" t="s">
        <v>15</v>
      </c>
      <c r="B145" s="432" t="s">
        <v>16</v>
      </c>
      <c r="C145" s="432"/>
      <c r="D145" s="432" t="s">
        <v>17</v>
      </c>
      <c r="E145" s="432"/>
      <c r="F145" s="432" t="s">
        <v>18</v>
      </c>
      <c r="G145" s="432"/>
      <c r="H145" s="432" t="s">
        <v>27</v>
      </c>
      <c r="I145" s="432"/>
      <c r="J145" s="432" t="s">
        <v>27</v>
      </c>
      <c r="K145" s="432"/>
    </row>
    <row r="146" spans="1:11" ht="30">
      <c r="A146" s="432"/>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430" t="s">
        <v>49</v>
      </c>
      <c r="B154" s="430"/>
      <c r="C154" s="430"/>
      <c r="D154" s="430"/>
      <c r="E154" s="430"/>
      <c r="F154" s="430"/>
      <c r="G154" s="430"/>
      <c r="H154" s="430"/>
      <c r="I154" s="430"/>
      <c r="J154" s="430"/>
      <c r="K154" s="430"/>
      <c r="L154" s="430"/>
      <c r="M154" s="430"/>
      <c r="N154" s="430"/>
      <c r="O154" s="430"/>
      <c r="P154" s="430"/>
    </row>
    <row r="156" spans="1:16" ht="15">
      <c r="A156" s="432" t="s">
        <v>96</v>
      </c>
      <c r="B156" s="432" t="s">
        <v>50</v>
      </c>
      <c r="C156" s="432" t="s">
        <v>16</v>
      </c>
      <c r="D156" s="432"/>
      <c r="E156" s="432"/>
      <c r="F156" s="432"/>
      <c r="G156" s="432" t="s">
        <v>51</v>
      </c>
      <c r="H156" s="432"/>
      <c r="I156" s="432"/>
      <c r="J156" s="432"/>
      <c r="K156" s="432" t="s">
        <v>52</v>
      </c>
      <c r="L156" s="432"/>
      <c r="M156" s="432" t="s">
        <v>52</v>
      </c>
      <c r="N156" s="432"/>
      <c r="O156" s="432" t="s">
        <v>52</v>
      </c>
      <c r="P156" s="432"/>
    </row>
    <row r="157" spans="1:16" ht="30.75" customHeight="1">
      <c r="A157" s="432"/>
      <c r="B157" s="432"/>
      <c r="C157" s="432" t="s">
        <v>19</v>
      </c>
      <c r="D157" s="432"/>
      <c r="E157" s="432" t="s">
        <v>20</v>
      </c>
      <c r="F157" s="432"/>
      <c r="G157" s="432" t="s">
        <v>19</v>
      </c>
      <c r="H157" s="432"/>
      <c r="I157" s="432" t="s">
        <v>20</v>
      </c>
      <c r="J157" s="432"/>
      <c r="K157" s="432" t="s">
        <v>19</v>
      </c>
      <c r="L157" s="432" t="s">
        <v>20</v>
      </c>
      <c r="M157" s="432" t="s">
        <v>19</v>
      </c>
      <c r="N157" s="432" t="s">
        <v>20</v>
      </c>
      <c r="O157" s="432" t="s">
        <v>19</v>
      </c>
      <c r="P157" s="432" t="s">
        <v>20</v>
      </c>
    </row>
    <row r="158" spans="1:16" ht="30">
      <c r="A158" s="432"/>
      <c r="B158" s="432"/>
      <c r="C158" s="7" t="s">
        <v>99</v>
      </c>
      <c r="D158" s="7" t="s">
        <v>100</v>
      </c>
      <c r="E158" s="7" t="s">
        <v>99</v>
      </c>
      <c r="F158" s="7" t="s">
        <v>100</v>
      </c>
      <c r="G158" s="7" t="s">
        <v>99</v>
      </c>
      <c r="H158" s="7" t="s">
        <v>100</v>
      </c>
      <c r="I158" s="7" t="s">
        <v>99</v>
      </c>
      <c r="J158" s="7" t="s">
        <v>100</v>
      </c>
      <c r="K158" s="432"/>
      <c r="L158" s="432"/>
      <c r="M158" s="432"/>
      <c r="N158" s="432"/>
      <c r="O158" s="432"/>
      <c r="P158" s="432"/>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431" t="s">
        <v>122</v>
      </c>
      <c r="B165" s="431"/>
      <c r="C165" s="431"/>
      <c r="D165" s="431"/>
      <c r="E165" s="431"/>
      <c r="F165" s="431"/>
      <c r="G165" s="431"/>
      <c r="H165" s="431"/>
      <c r="I165" s="431"/>
      <c r="J165" s="431"/>
      <c r="K165" s="431"/>
      <c r="L165" s="431"/>
    </row>
    <row r="166" spans="1:12" ht="15">
      <c r="A166" s="431" t="s">
        <v>123</v>
      </c>
      <c r="B166" s="431"/>
      <c r="C166" s="431"/>
      <c r="D166" s="431"/>
      <c r="E166" s="431"/>
      <c r="F166" s="431"/>
      <c r="G166" s="431"/>
      <c r="H166" s="431"/>
      <c r="I166" s="431"/>
      <c r="J166" s="431"/>
      <c r="K166" s="431"/>
      <c r="L166" s="431"/>
    </row>
    <row r="167" spans="1:12" ht="15">
      <c r="A167" s="442" t="s">
        <v>13</v>
      </c>
      <c r="B167" s="442"/>
      <c r="C167" s="442"/>
      <c r="D167" s="442"/>
      <c r="E167" s="442"/>
      <c r="F167" s="442"/>
      <c r="G167" s="442"/>
      <c r="H167" s="442"/>
      <c r="I167" s="442"/>
      <c r="J167" s="442"/>
      <c r="K167" s="442"/>
      <c r="L167" s="442"/>
    </row>
    <row r="168" spans="1:12" ht="15">
      <c r="A168" s="443"/>
      <c r="B168" s="443"/>
      <c r="C168" s="443"/>
      <c r="D168" s="443"/>
      <c r="E168" s="443"/>
      <c r="F168" s="443"/>
      <c r="G168" s="443"/>
      <c r="H168" s="443"/>
      <c r="I168" s="443"/>
      <c r="J168" s="443"/>
      <c r="K168" s="443"/>
      <c r="L168" s="443"/>
    </row>
    <row r="170" spans="1:12" ht="21.75" customHeight="1">
      <c r="A170" s="432" t="s">
        <v>37</v>
      </c>
      <c r="B170" s="432" t="s">
        <v>54</v>
      </c>
      <c r="C170" s="432" t="s">
        <v>55</v>
      </c>
      <c r="D170" s="432" t="s">
        <v>16</v>
      </c>
      <c r="E170" s="432"/>
      <c r="F170" s="432"/>
      <c r="G170" s="432" t="s">
        <v>17</v>
      </c>
      <c r="H170" s="432"/>
      <c r="I170" s="432"/>
      <c r="J170" s="432" t="s">
        <v>18</v>
      </c>
      <c r="K170" s="432"/>
      <c r="L170" s="432"/>
    </row>
    <row r="171" spans="1:12" ht="30">
      <c r="A171" s="432"/>
      <c r="B171" s="432"/>
      <c r="C171" s="432"/>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430" t="s">
        <v>124</v>
      </c>
      <c r="B176" s="430"/>
      <c r="C176" s="430"/>
      <c r="D176" s="430"/>
      <c r="E176" s="430"/>
      <c r="F176" s="430"/>
      <c r="G176" s="430"/>
      <c r="H176" s="430"/>
      <c r="I176" s="430"/>
    </row>
    <row r="177" ht="15">
      <c r="A177" s="4" t="s">
        <v>13</v>
      </c>
    </row>
    <row r="179" spans="1:9" ht="21.75" customHeight="1">
      <c r="A179" s="432" t="s">
        <v>96</v>
      </c>
      <c r="B179" s="432" t="s">
        <v>54</v>
      </c>
      <c r="C179" s="432" t="s">
        <v>55</v>
      </c>
      <c r="D179" s="432" t="s">
        <v>27</v>
      </c>
      <c r="E179" s="432"/>
      <c r="F179" s="432"/>
      <c r="G179" s="432" t="s">
        <v>27</v>
      </c>
      <c r="H179" s="432"/>
      <c r="I179" s="432"/>
    </row>
    <row r="180" spans="1:9" ht="33" customHeight="1">
      <c r="A180" s="432"/>
      <c r="B180" s="432"/>
      <c r="C180" s="432"/>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430" t="s">
        <v>125</v>
      </c>
      <c r="B186" s="430"/>
      <c r="C186" s="430"/>
      <c r="D186" s="430"/>
      <c r="E186" s="430"/>
      <c r="F186" s="430"/>
      <c r="G186" s="430"/>
      <c r="H186" s="430"/>
      <c r="I186" s="430"/>
      <c r="J186" s="430"/>
      <c r="K186" s="430"/>
      <c r="L186" s="430"/>
      <c r="M186" s="430"/>
    </row>
    <row r="187" ht="15">
      <c r="A187" s="4" t="s">
        <v>13</v>
      </c>
    </row>
    <row r="190" spans="1:13" ht="120" customHeight="1">
      <c r="A190" s="446" t="s">
        <v>104</v>
      </c>
      <c r="B190" s="446" t="s">
        <v>103</v>
      </c>
      <c r="C190" s="432" t="s">
        <v>56</v>
      </c>
      <c r="D190" s="432" t="s">
        <v>16</v>
      </c>
      <c r="E190" s="432"/>
      <c r="F190" s="432" t="s">
        <v>17</v>
      </c>
      <c r="G190" s="432"/>
      <c r="H190" s="432" t="s">
        <v>18</v>
      </c>
      <c r="I190" s="432"/>
      <c r="J190" s="432" t="s">
        <v>27</v>
      </c>
      <c r="K190" s="432"/>
      <c r="L190" s="432" t="s">
        <v>27</v>
      </c>
      <c r="M190" s="432"/>
    </row>
    <row r="191" spans="1:13" ht="124.5" customHeight="1">
      <c r="A191" s="447"/>
      <c r="B191" s="447"/>
      <c r="C191" s="432"/>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431" t="s">
        <v>59</v>
      </c>
      <c r="B197" s="431"/>
      <c r="C197" s="431"/>
      <c r="D197" s="431"/>
      <c r="E197" s="431"/>
      <c r="F197" s="431"/>
      <c r="G197" s="431"/>
      <c r="H197" s="431"/>
      <c r="I197" s="431"/>
      <c r="J197" s="431"/>
    </row>
    <row r="198" spans="1:10" ht="15">
      <c r="A198" s="431" t="s">
        <v>60</v>
      </c>
      <c r="B198" s="431"/>
      <c r="C198" s="431"/>
      <c r="D198" s="431"/>
      <c r="E198" s="431"/>
      <c r="F198" s="431"/>
      <c r="G198" s="431"/>
      <c r="H198" s="431"/>
      <c r="I198" s="431"/>
      <c r="J198" s="431"/>
    </row>
    <row r="199" spans="1:10" ht="15">
      <c r="A199" s="431" t="s">
        <v>61</v>
      </c>
      <c r="B199" s="431"/>
      <c r="C199" s="431"/>
      <c r="D199" s="431"/>
      <c r="E199" s="431"/>
      <c r="F199" s="431"/>
      <c r="G199" s="431"/>
      <c r="H199" s="431"/>
      <c r="I199" s="431"/>
      <c r="J199" s="431"/>
    </row>
    <row r="200" ht="15">
      <c r="A200" s="4" t="s">
        <v>13</v>
      </c>
    </row>
    <row r="203" spans="1:10" ht="72.75" customHeight="1">
      <c r="A203" s="432" t="s">
        <v>62</v>
      </c>
      <c r="B203" s="432" t="s">
        <v>15</v>
      </c>
      <c r="C203" s="432" t="s">
        <v>63</v>
      </c>
      <c r="D203" s="432" t="s">
        <v>105</v>
      </c>
      <c r="E203" s="432" t="s">
        <v>64</v>
      </c>
      <c r="F203" s="432" t="s">
        <v>65</v>
      </c>
      <c r="G203" s="432" t="s">
        <v>106</v>
      </c>
      <c r="H203" s="432" t="s">
        <v>66</v>
      </c>
      <c r="I203" s="432"/>
      <c r="J203" s="432" t="s">
        <v>107</v>
      </c>
    </row>
    <row r="204" spans="1:10" ht="30">
      <c r="A204" s="432"/>
      <c r="B204" s="432"/>
      <c r="C204" s="432"/>
      <c r="D204" s="432"/>
      <c r="E204" s="432"/>
      <c r="F204" s="432"/>
      <c r="G204" s="432"/>
      <c r="H204" s="7" t="s">
        <v>67</v>
      </c>
      <c r="I204" s="7" t="s">
        <v>68</v>
      </c>
      <c r="J204" s="432"/>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430" t="s">
        <v>69</v>
      </c>
      <c r="B211" s="430"/>
      <c r="C211" s="430"/>
      <c r="D211" s="430"/>
      <c r="E211" s="430"/>
      <c r="F211" s="430"/>
      <c r="G211" s="430"/>
      <c r="H211" s="430"/>
      <c r="I211" s="430"/>
      <c r="J211" s="430"/>
      <c r="K211" s="430"/>
      <c r="L211" s="430"/>
    </row>
    <row r="212" ht="15">
      <c r="A212" s="4" t="s">
        <v>13</v>
      </c>
    </row>
    <row r="215" spans="1:12" ht="15">
      <c r="A215" s="432" t="s">
        <v>62</v>
      </c>
      <c r="B215" s="432" t="s">
        <v>15</v>
      </c>
      <c r="C215" s="432" t="s">
        <v>52</v>
      </c>
      <c r="D215" s="432"/>
      <c r="E215" s="432"/>
      <c r="F215" s="432"/>
      <c r="G215" s="432"/>
      <c r="H215" s="432" t="s">
        <v>52</v>
      </c>
      <c r="I215" s="432"/>
      <c r="J215" s="432"/>
      <c r="K215" s="432"/>
      <c r="L215" s="432"/>
    </row>
    <row r="216" spans="1:12" ht="150.75" customHeight="1">
      <c r="A216" s="432"/>
      <c r="B216" s="432"/>
      <c r="C216" s="432" t="s">
        <v>70</v>
      </c>
      <c r="D216" s="432" t="s">
        <v>71</v>
      </c>
      <c r="E216" s="432" t="s">
        <v>72</v>
      </c>
      <c r="F216" s="432"/>
      <c r="G216" s="432" t="s">
        <v>108</v>
      </c>
      <c r="H216" s="432" t="s">
        <v>73</v>
      </c>
      <c r="I216" s="432" t="s">
        <v>109</v>
      </c>
      <c r="J216" s="432" t="s">
        <v>72</v>
      </c>
      <c r="K216" s="432"/>
      <c r="L216" s="432" t="s">
        <v>110</v>
      </c>
    </row>
    <row r="217" spans="1:12" ht="30">
      <c r="A217" s="432"/>
      <c r="B217" s="432"/>
      <c r="C217" s="432"/>
      <c r="D217" s="432"/>
      <c r="E217" s="7" t="s">
        <v>67</v>
      </c>
      <c r="F217" s="7" t="s">
        <v>68</v>
      </c>
      <c r="G217" s="432"/>
      <c r="H217" s="432"/>
      <c r="I217" s="432"/>
      <c r="J217" s="7" t="s">
        <v>67</v>
      </c>
      <c r="K217" s="7" t="s">
        <v>68</v>
      </c>
      <c r="L217" s="432"/>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430" t="s">
        <v>74</v>
      </c>
      <c r="B224" s="430"/>
      <c r="C224" s="430"/>
      <c r="D224" s="430"/>
      <c r="E224" s="430"/>
      <c r="F224" s="430"/>
      <c r="G224" s="430"/>
      <c r="H224" s="430"/>
      <c r="I224" s="430"/>
    </row>
    <row r="225" ht="15">
      <c r="A225" s="4" t="s">
        <v>13</v>
      </c>
    </row>
    <row r="228" spans="1:9" ht="180">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445" t="s">
        <v>80</v>
      </c>
      <c r="B235" s="445"/>
      <c r="C235" s="445"/>
      <c r="D235" s="445"/>
      <c r="E235" s="445"/>
      <c r="F235" s="445"/>
      <c r="G235" s="445"/>
      <c r="H235" s="445"/>
      <c r="I235" s="445"/>
    </row>
    <row r="236" spans="1:9" ht="45.75" customHeight="1">
      <c r="A236" s="431" t="s">
        <v>81</v>
      </c>
      <c r="B236" s="431"/>
      <c r="C236" s="431"/>
      <c r="D236" s="431"/>
      <c r="E236" s="431"/>
      <c r="F236" s="431"/>
      <c r="G236" s="431"/>
      <c r="H236" s="431"/>
      <c r="I236" s="431"/>
    </row>
    <row r="238" spans="1:9" ht="15" customHeight="1">
      <c r="A238" s="430" t="s">
        <v>82</v>
      </c>
      <c r="B238" s="430"/>
      <c r="C238" s="6"/>
      <c r="D238" s="10"/>
      <c r="G238" s="10"/>
      <c r="H238" s="10"/>
      <c r="I238" s="10"/>
    </row>
    <row r="239" spans="1:9" ht="15">
      <c r="A239" s="11"/>
      <c r="B239" s="12"/>
      <c r="D239" s="6" t="s">
        <v>83</v>
      </c>
      <c r="G239" s="444" t="s">
        <v>84</v>
      </c>
      <c r="H239" s="444"/>
      <c r="I239" s="444"/>
    </row>
    <row r="240" spans="1:9" ht="15" customHeight="1">
      <c r="A240" s="430" t="s">
        <v>85</v>
      </c>
      <c r="B240" s="430"/>
      <c r="C240" s="6"/>
      <c r="D240" s="10"/>
      <c r="G240" s="10"/>
      <c r="H240" s="10"/>
      <c r="I240" s="10"/>
    </row>
    <row r="241" spans="1:9" ht="15">
      <c r="A241" s="5"/>
      <c r="B241" s="6"/>
      <c r="C241" s="6"/>
      <c r="D241" s="6" t="s">
        <v>83</v>
      </c>
      <c r="G241" s="444" t="s">
        <v>84</v>
      </c>
      <c r="H241" s="444"/>
      <c r="I241" s="444"/>
    </row>
  </sheetData>
  <sheetProtection/>
  <mergeCells count="163">
    <mergeCell ref="A88:N88"/>
    <mergeCell ref="A142:K142"/>
    <mergeCell ref="A79:A80"/>
    <mergeCell ref="B79:B80"/>
    <mergeCell ref="A215:A217"/>
    <mergeCell ref="C215:G215"/>
    <mergeCell ref="A190:A191"/>
    <mergeCell ref="B190:B191"/>
    <mergeCell ref="L216:L217"/>
    <mergeCell ref="B203:B204"/>
    <mergeCell ref="A224:I224"/>
    <mergeCell ref="K91:N91"/>
    <mergeCell ref="A109:M109"/>
    <mergeCell ref="A238:B238"/>
    <mergeCell ref="A240:B240"/>
    <mergeCell ref="G239:I239"/>
    <mergeCell ref="A235:I235"/>
    <mergeCell ref="A236:I236"/>
    <mergeCell ref="A197:J197"/>
    <mergeCell ref="A203:A204"/>
    <mergeCell ref="K156:L156"/>
    <mergeCell ref="A165:L165"/>
    <mergeCell ref="A166:L166"/>
    <mergeCell ref="G241:I241"/>
    <mergeCell ref="A20:B20"/>
    <mergeCell ref="A23:A24"/>
    <mergeCell ref="B23:B24"/>
    <mergeCell ref="C23:F23"/>
    <mergeCell ref="G23:J23"/>
    <mergeCell ref="A211:L211"/>
    <mergeCell ref="G48:J48"/>
    <mergeCell ref="G59:J59"/>
    <mergeCell ref="C79:F79"/>
    <mergeCell ref="A76:J76"/>
    <mergeCell ref="A66:J66"/>
    <mergeCell ref="A186:M186"/>
    <mergeCell ref="A168:L168"/>
    <mergeCell ref="A176:I176"/>
    <mergeCell ref="A156:A158"/>
    <mergeCell ref="K157:K158"/>
    <mergeCell ref="A110:M110"/>
    <mergeCell ref="A69:A70"/>
    <mergeCell ref="B69:B70"/>
    <mergeCell ref="C69:F69"/>
    <mergeCell ref="G69:J69"/>
    <mergeCell ref="A99:J99"/>
    <mergeCell ref="G79:J79"/>
    <mergeCell ref="A87:N87"/>
    <mergeCell ref="A91:A92"/>
    <mergeCell ref="C91:F91"/>
    <mergeCell ref="G91:J91"/>
    <mergeCell ref="B91:B92"/>
    <mergeCell ref="B102:B103"/>
    <mergeCell ref="C102:F102"/>
    <mergeCell ref="G102:J102"/>
    <mergeCell ref="A102:A103"/>
    <mergeCell ref="A145:A146"/>
    <mergeCell ref="B145:C145"/>
    <mergeCell ref="K113:M113"/>
    <mergeCell ref="A113:A114"/>
    <mergeCell ref="B113:B114"/>
    <mergeCell ref="C113:C114"/>
    <mergeCell ref="D113:D114"/>
    <mergeCell ref="E113:G113"/>
    <mergeCell ref="H113:J113"/>
    <mergeCell ref="A126:J126"/>
    <mergeCell ref="A130:A131"/>
    <mergeCell ref="B130:B131"/>
    <mergeCell ref="C130:C131"/>
    <mergeCell ref="D130:D131"/>
    <mergeCell ref="E130:G130"/>
    <mergeCell ref="H130:J130"/>
    <mergeCell ref="D145:E145"/>
    <mergeCell ref="F145:G145"/>
    <mergeCell ref="M156:N156"/>
    <mergeCell ref="O156:P156"/>
    <mergeCell ref="H145:I145"/>
    <mergeCell ref="J145:K145"/>
    <mergeCell ref="A154:P154"/>
    <mergeCell ref="B156:B158"/>
    <mergeCell ref="C156:F156"/>
    <mergeCell ref="G156:J156"/>
    <mergeCell ref="N157:N158"/>
    <mergeCell ref="O157:O158"/>
    <mergeCell ref="P157:P158"/>
    <mergeCell ref="M157:M158"/>
    <mergeCell ref="C157:D157"/>
    <mergeCell ref="E157:F157"/>
    <mergeCell ref="G157:H157"/>
    <mergeCell ref="I157:J157"/>
    <mergeCell ref="L157:L158"/>
    <mergeCell ref="A167:L167"/>
    <mergeCell ref="A170:A171"/>
    <mergeCell ref="B170:B171"/>
    <mergeCell ref="C170:C171"/>
    <mergeCell ref="D170:F170"/>
    <mergeCell ref="G170:I170"/>
    <mergeCell ref="J170:L170"/>
    <mergeCell ref="A179:A180"/>
    <mergeCell ref="C203:C204"/>
    <mergeCell ref="E203:E204"/>
    <mergeCell ref="D203:D204"/>
    <mergeCell ref="B179:B180"/>
    <mergeCell ref="C179:C180"/>
    <mergeCell ref="D179:F179"/>
    <mergeCell ref="C190:C191"/>
    <mergeCell ref="D190:E190"/>
    <mergeCell ref="F190:G190"/>
    <mergeCell ref="G179:I179"/>
    <mergeCell ref="J190:K190"/>
    <mergeCell ref="L190:M190"/>
    <mergeCell ref="H190:I190"/>
    <mergeCell ref="F203:F204"/>
    <mergeCell ref="H203:I203"/>
    <mergeCell ref="A198:J198"/>
    <mergeCell ref="A199:J199"/>
    <mergeCell ref="J203:J204"/>
    <mergeCell ref="G203:G204"/>
    <mergeCell ref="H215:L215"/>
    <mergeCell ref="C216:C217"/>
    <mergeCell ref="D216:D217"/>
    <mergeCell ref="E216:F216"/>
    <mergeCell ref="H216:H217"/>
    <mergeCell ref="J216:K216"/>
    <mergeCell ref="I216:I217"/>
    <mergeCell ref="B215:B217"/>
    <mergeCell ref="G216:G217"/>
    <mergeCell ref="A6:P6"/>
    <mergeCell ref="A7:N7"/>
    <mergeCell ref="O7:P7"/>
    <mergeCell ref="O8:P8"/>
    <mergeCell ref="A8:N8"/>
    <mergeCell ref="O9:P9"/>
    <mergeCell ref="A9:N9"/>
    <mergeCell ref="A15:P15"/>
    <mergeCell ref="O10:P10"/>
    <mergeCell ref="A59:A60"/>
    <mergeCell ref="B59:B60"/>
    <mergeCell ref="C59:F59"/>
    <mergeCell ref="K59:N59"/>
    <mergeCell ref="A35:A36"/>
    <mergeCell ref="B35:B36"/>
    <mergeCell ref="C35:F35"/>
    <mergeCell ref="A10:N10"/>
    <mergeCell ref="M11:P11"/>
    <mergeCell ref="A11:L11"/>
    <mergeCell ref="M12:P12"/>
    <mergeCell ref="A12:L12"/>
    <mergeCell ref="A14:P14"/>
    <mergeCell ref="A18:P18"/>
    <mergeCell ref="A19:P19"/>
    <mergeCell ref="A16:P16"/>
    <mergeCell ref="A17:P17"/>
    <mergeCell ref="A32:J32"/>
    <mergeCell ref="A45:N45"/>
    <mergeCell ref="A46:N46"/>
    <mergeCell ref="A56:N56"/>
    <mergeCell ref="K23:N23"/>
    <mergeCell ref="G35:J35"/>
    <mergeCell ref="K48:N48"/>
    <mergeCell ref="A48:A49"/>
    <mergeCell ref="B48:B49"/>
    <mergeCell ref="C48:F48"/>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T265"/>
  <sheetViews>
    <sheetView tabSelected="1" zoomScale="75" zoomScaleNormal="75" zoomScaleSheetLayoutView="75" zoomScalePageLayoutView="0" workbookViewId="0" topLeftCell="A244">
      <selection activeCell="C265" sqref="C265"/>
    </sheetView>
  </sheetViews>
  <sheetFormatPr defaultColWidth="9.140625" defaultRowHeight="15"/>
  <cols>
    <col min="1" max="1" width="12.140625" style="320" customWidth="1"/>
    <col min="2" max="2" width="32.140625" style="320" customWidth="1"/>
    <col min="3" max="3" width="17.421875" style="320" customWidth="1"/>
    <col min="4" max="4" width="16.28125" style="320" customWidth="1"/>
    <col min="5" max="6" width="15.421875" style="320" customWidth="1"/>
    <col min="7" max="7" width="16.28125" style="320" customWidth="1"/>
    <col min="8" max="8" width="15.7109375" style="320" customWidth="1"/>
    <col min="9" max="9" width="15.57421875" style="320" customWidth="1"/>
    <col min="10" max="10" width="16.140625" style="320" customWidth="1"/>
    <col min="11" max="11" width="15.00390625" style="320" customWidth="1"/>
    <col min="12" max="12" width="16.140625" style="320" customWidth="1"/>
    <col min="13" max="14" width="15.140625" style="320" customWidth="1"/>
    <col min="15" max="15" width="27.00390625" style="320" hidden="1" customWidth="1"/>
    <col min="16" max="16" width="16.28125" style="320" hidden="1" customWidth="1"/>
    <col min="17" max="17" width="19.7109375" style="320" hidden="1" customWidth="1"/>
    <col min="18" max="18" width="9.140625" style="320" customWidth="1"/>
    <col min="19" max="16384" width="9.140625" style="320" customWidth="1"/>
  </cols>
  <sheetData>
    <row r="1" spans="1:15" ht="15">
      <c r="A1" s="193"/>
      <c r="B1" s="193"/>
      <c r="C1" s="193"/>
      <c r="D1" s="193"/>
      <c r="E1" s="193"/>
      <c r="F1" s="193"/>
      <c r="G1" s="193"/>
      <c r="H1" s="193"/>
      <c r="I1" s="193"/>
      <c r="J1" s="193"/>
      <c r="K1" s="193"/>
      <c r="L1" s="193"/>
      <c r="M1" s="193"/>
      <c r="N1" s="398" t="s">
        <v>0</v>
      </c>
      <c r="O1" s="193"/>
    </row>
    <row r="2" spans="1:15" ht="15">
      <c r="A2" s="193"/>
      <c r="B2" s="193"/>
      <c r="C2" s="193"/>
      <c r="D2" s="193"/>
      <c r="E2" s="193"/>
      <c r="F2" s="193"/>
      <c r="G2" s="193"/>
      <c r="H2" s="193"/>
      <c r="I2" s="193"/>
      <c r="J2" s="193"/>
      <c r="K2" s="193"/>
      <c r="L2" s="193"/>
      <c r="M2" s="193"/>
      <c r="N2" s="398" t="s">
        <v>1</v>
      </c>
      <c r="O2" s="193"/>
    </row>
    <row r="3" spans="1:15" ht="15">
      <c r="A3" s="193"/>
      <c r="B3" s="193"/>
      <c r="C3" s="193"/>
      <c r="D3" s="193"/>
      <c r="E3" s="193"/>
      <c r="F3" s="193"/>
      <c r="G3" s="193"/>
      <c r="H3" s="193"/>
      <c r="I3" s="193"/>
      <c r="J3" s="193"/>
      <c r="K3" s="193"/>
      <c r="L3" s="193"/>
      <c r="M3" s="193"/>
      <c r="N3" s="398" t="s">
        <v>2</v>
      </c>
      <c r="O3" s="193"/>
    </row>
    <row r="4" spans="1:15" ht="15">
      <c r="A4" s="193"/>
      <c r="B4" s="193"/>
      <c r="C4" s="193"/>
      <c r="D4" s="193"/>
      <c r="E4" s="193"/>
      <c r="F4" s="193"/>
      <c r="G4" s="193"/>
      <c r="H4" s="193"/>
      <c r="I4" s="193"/>
      <c r="J4" s="193"/>
      <c r="K4" s="193"/>
      <c r="L4" s="193"/>
      <c r="M4" s="193"/>
      <c r="N4" s="398" t="s">
        <v>3</v>
      </c>
      <c r="O4" s="193"/>
    </row>
    <row r="5" spans="1:15" ht="15">
      <c r="A5" s="193"/>
      <c r="B5" s="193"/>
      <c r="C5" s="193"/>
      <c r="D5" s="193"/>
      <c r="E5" s="193"/>
      <c r="F5" s="193"/>
      <c r="G5" s="193"/>
      <c r="H5" s="193"/>
      <c r="I5" s="193"/>
      <c r="J5" s="193"/>
      <c r="K5" s="193"/>
      <c r="L5" s="193"/>
      <c r="M5" s="193"/>
      <c r="N5" s="398" t="s">
        <v>4</v>
      </c>
      <c r="O5" s="193"/>
    </row>
    <row r="6" spans="1:15" ht="15">
      <c r="A6" s="475" t="s">
        <v>822</v>
      </c>
      <c r="B6" s="475"/>
      <c r="C6" s="475"/>
      <c r="D6" s="475"/>
      <c r="E6" s="475"/>
      <c r="F6" s="475"/>
      <c r="G6" s="475"/>
      <c r="H6" s="475"/>
      <c r="I6" s="475"/>
      <c r="J6" s="475"/>
      <c r="K6" s="475"/>
      <c r="L6" s="475"/>
      <c r="M6" s="475"/>
      <c r="N6" s="475"/>
      <c r="O6" s="475"/>
    </row>
    <row r="7" spans="1:15" ht="15.75">
      <c r="A7" s="476" t="s">
        <v>136</v>
      </c>
      <c r="B7" s="476"/>
      <c r="C7" s="476"/>
      <c r="D7" s="476"/>
      <c r="E7" s="476"/>
      <c r="F7" s="476"/>
      <c r="G7" s="476"/>
      <c r="H7" s="476"/>
      <c r="I7" s="476"/>
      <c r="J7" s="476"/>
      <c r="K7" s="399"/>
      <c r="L7" s="472" t="s">
        <v>137</v>
      </c>
      <c r="M7" s="472"/>
      <c r="N7" s="472" t="s">
        <v>138</v>
      </c>
      <c r="O7" s="472"/>
    </row>
    <row r="8" spans="1:15" s="321" customFormat="1" ht="42.75" customHeight="1">
      <c r="A8" s="450" t="s">
        <v>6</v>
      </c>
      <c r="B8" s="450"/>
      <c r="C8" s="450"/>
      <c r="D8" s="450"/>
      <c r="E8" s="450"/>
      <c r="F8" s="450"/>
      <c r="G8" s="450"/>
      <c r="H8" s="450"/>
      <c r="I8" s="450"/>
      <c r="J8" s="450"/>
      <c r="K8" s="400"/>
      <c r="L8" s="450" t="s">
        <v>127</v>
      </c>
      <c r="M8" s="450"/>
      <c r="N8" s="473" t="s">
        <v>128</v>
      </c>
      <c r="O8" s="473"/>
    </row>
    <row r="9" spans="1:15" ht="15.75">
      <c r="A9" s="457" t="s">
        <v>139</v>
      </c>
      <c r="B9" s="457"/>
      <c r="C9" s="457"/>
      <c r="D9" s="457"/>
      <c r="E9" s="457"/>
      <c r="F9" s="457"/>
      <c r="G9" s="457"/>
      <c r="H9" s="457"/>
      <c r="I9" s="457"/>
      <c r="J9" s="457"/>
      <c r="K9" s="401"/>
      <c r="L9" s="488" t="s">
        <v>140</v>
      </c>
      <c r="M9" s="488"/>
      <c r="N9" s="472" t="s">
        <v>138</v>
      </c>
      <c r="O9" s="472"/>
    </row>
    <row r="10" spans="1:15" s="321" customFormat="1" ht="77.25" customHeight="1">
      <c r="A10" s="450" t="s">
        <v>9</v>
      </c>
      <c r="B10" s="450"/>
      <c r="C10" s="450"/>
      <c r="D10" s="450"/>
      <c r="E10" s="450"/>
      <c r="F10" s="450"/>
      <c r="G10" s="450"/>
      <c r="H10" s="450"/>
      <c r="I10" s="450"/>
      <c r="J10" s="450"/>
      <c r="K10" s="400"/>
      <c r="L10" s="450" t="s">
        <v>129</v>
      </c>
      <c r="M10" s="450"/>
      <c r="N10" s="473" t="s">
        <v>128</v>
      </c>
      <c r="O10" s="473"/>
    </row>
    <row r="11" spans="1:15" ht="15.75">
      <c r="A11" s="402" t="s">
        <v>88</v>
      </c>
      <c r="B11" s="403" t="s">
        <v>824</v>
      </c>
      <c r="C11" s="458" t="s">
        <v>870</v>
      </c>
      <c r="D11" s="458"/>
      <c r="E11" s="458"/>
      <c r="F11" s="458" t="s">
        <v>869</v>
      </c>
      <c r="G11" s="458"/>
      <c r="H11" s="459" t="s">
        <v>868</v>
      </c>
      <c r="I11" s="459"/>
      <c r="J11" s="459"/>
      <c r="K11" s="459"/>
      <c r="L11" s="459"/>
      <c r="M11" s="459"/>
      <c r="N11" s="487" t="s">
        <v>856</v>
      </c>
      <c r="O11" s="487"/>
    </row>
    <row r="12" spans="1:15" s="321" customFormat="1" ht="22.5">
      <c r="A12" s="404"/>
      <c r="B12" s="405" t="s">
        <v>130</v>
      </c>
      <c r="C12" s="450" t="s">
        <v>131</v>
      </c>
      <c r="D12" s="450"/>
      <c r="E12" s="450"/>
      <c r="F12" s="450" t="s">
        <v>132</v>
      </c>
      <c r="G12" s="450"/>
      <c r="H12" s="450" t="s">
        <v>133</v>
      </c>
      <c r="I12" s="450"/>
      <c r="J12" s="450"/>
      <c r="K12" s="450"/>
      <c r="L12" s="450"/>
      <c r="M12" s="450"/>
      <c r="N12" s="482" t="s">
        <v>134</v>
      </c>
      <c r="O12" s="482"/>
    </row>
    <row r="13" spans="1:15" ht="15.75">
      <c r="A13" s="322"/>
      <c r="B13" s="323"/>
      <c r="C13" s="324"/>
      <c r="D13" s="324"/>
      <c r="E13" s="324"/>
      <c r="F13" s="324"/>
      <c r="G13" s="324"/>
      <c r="H13" s="324"/>
      <c r="I13" s="324"/>
      <c r="J13" s="324"/>
      <c r="K13" s="324"/>
      <c r="L13" s="324"/>
      <c r="M13" s="324"/>
      <c r="N13" s="324"/>
      <c r="O13" s="324"/>
    </row>
    <row r="14" spans="1:15" ht="15.75">
      <c r="A14" s="469" t="s">
        <v>823</v>
      </c>
      <c r="B14" s="469"/>
      <c r="C14" s="469"/>
      <c r="D14" s="469"/>
      <c r="E14" s="469"/>
      <c r="F14" s="469"/>
      <c r="G14" s="469"/>
      <c r="H14" s="469"/>
      <c r="I14" s="469"/>
      <c r="J14" s="469"/>
      <c r="K14" s="469"/>
      <c r="L14" s="469"/>
      <c r="M14" s="469"/>
      <c r="N14" s="469"/>
      <c r="O14" s="469"/>
    </row>
    <row r="15" spans="1:15" ht="15">
      <c r="A15" s="471" t="s">
        <v>113</v>
      </c>
      <c r="B15" s="471"/>
      <c r="C15" s="471"/>
      <c r="D15" s="471"/>
      <c r="E15" s="471"/>
      <c r="F15" s="471"/>
      <c r="G15" s="471"/>
      <c r="H15" s="471"/>
      <c r="I15" s="471"/>
      <c r="J15" s="471"/>
      <c r="K15" s="471"/>
      <c r="L15" s="471"/>
      <c r="M15" s="471"/>
      <c r="N15" s="471"/>
      <c r="O15" s="471"/>
    </row>
    <row r="16" spans="1:15" ht="90.75" customHeight="1">
      <c r="A16" s="474" t="s">
        <v>857</v>
      </c>
      <c r="B16" s="474"/>
      <c r="C16" s="474"/>
      <c r="D16" s="474"/>
      <c r="E16" s="474"/>
      <c r="F16" s="474"/>
      <c r="G16" s="474"/>
      <c r="H16" s="474"/>
      <c r="I16" s="474"/>
      <c r="J16" s="474"/>
      <c r="K16" s="474"/>
      <c r="L16" s="474"/>
      <c r="M16" s="474"/>
      <c r="N16" s="474"/>
      <c r="O16" s="474"/>
    </row>
    <row r="17" spans="1:15" ht="15">
      <c r="A17" s="471" t="s">
        <v>114</v>
      </c>
      <c r="B17" s="471"/>
      <c r="C17" s="471"/>
      <c r="D17" s="471"/>
      <c r="E17" s="471"/>
      <c r="F17" s="471"/>
      <c r="G17" s="471"/>
      <c r="H17" s="471"/>
      <c r="I17" s="471"/>
      <c r="J17" s="471"/>
      <c r="K17" s="471"/>
      <c r="L17" s="471"/>
      <c r="M17" s="471"/>
      <c r="N17" s="471"/>
      <c r="O17" s="471"/>
    </row>
    <row r="18" spans="1:15" ht="36" customHeight="1">
      <c r="A18" s="489" t="s">
        <v>858</v>
      </c>
      <c r="B18" s="489"/>
      <c r="C18" s="489"/>
      <c r="D18" s="489"/>
      <c r="E18" s="489"/>
      <c r="F18" s="489"/>
      <c r="G18" s="489"/>
      <c r="H18" s="489"/>
      <c r="I18" s="489"/>
      <c r="J18" s="489"/>
      <c r="K18" s="489"/>
      <c r="L18" s="489"/>
      <c r="M18" s="489"/>
      <c r="N18" s="406"/>
      <c r="O18" s="406"/>
    </row>
    <row r="19" spans="1:15" s="324" customFormat="1" ht="15.75">
      <c r="A19" s="479" t="s">
        <v>859</v>
      </c>
      <c r="B19" s="479"/>
      <c r="C19" s="479"/>
      <c r="D19" s="479"/>
      <c r="E19" s="479"/>
      <c r="F19" s="479"/>
      <c r="G19" s="479"/>
      <c r="H19" s="479"/>
      <c r="I19" s="479"/>
      <c r="J19" s="479"/>
      <c r="K19" s="479"/>
      <c r="L19" s="479"/>
      <c r="M19" s="479"/>
      <c r="N19" s="479"/>
      <c r="O19" s="479"/>
    </row>
    <row r="20" spans="1:15" ht="15">
      <c r="A20" s="471" t="s">
        <v>115</v>
      </c>
      <c r="B20" s="471"/>
      <c r="C20" s="471"/>
      <c r="D20" s="471"/>
      <c r="E20" s="471"/>
      <c r="F20" s="471"/>
      <c r="G20" s="471"/>
      <c r="H20" s="471"/>
      <c r="I20" s="471"/>
      <c r="J20" s="471"/>
      <c r="K20" s="471"/>
      <c r="L20" s="471"/>
      <c r="M20" s="471"/>
      <c r="N20" s="471"/>
      <c r="O20" s="471"/>
    </row>
    <row r="21" spans="1:15" ht="142.5" customHeight="1">
      <c r="A21" s="480" t="s">
        <v>867</v>
      </c>
      <c r="B21" s="480"/>
      <c r="C21" s="480"/>
      <c r="D21" s="480"/>
      <c r="E21" s="480"/>
      <c r="F21" s="480"/>
      <c r="G21" s="480"/>
      <c r="H21" s="480"/>
      <c r="I21" s="480"/>
      <c r="J21" s="480"/>
      <c r="K21" s="480"/>
      <c r="L21" s="480"/>
      <c r="M21" s="480"/>
      <c r="N21" s="480"/>
      <c r="O21" s="480"/>
    </row>
    <row r="22" spans="1:15" s="352" customFormat="1" ht="15">
      <c r="A22" s="465" t="s">
        <v>116</v>
      </c>
      <c r="B22" s="465"/>
      <c r="C22" s="465"/>
      <c r="D22" s="465"/>
      <c r="E22" s="465"/>
      <c r="F22" s="465"/>
      <c r="G22" s="465"/>
      <c r="H22" s="465"/>
      <c r="I22" s="465"/>
      <c r="J22" s="465"/>
      <c r="K22" s="465"/>
      <c r="L22" s="465"/>
      <c r="M22" s="465"/>
      <c r="N22" s="465"/>
      <c r="O22" s="465"/>
    </row>
    <row r="23" spans="1:15" s="352" customFormat="1" ht="15">
      <c r="A23" s="465" t="s">
        <v>860</v>
      </c>
      <c r="B23" s="465"/>
      <c r="C23" s="465"/>
      <c r="D23" s="465"/>
      <c r="E23" s="465"/>
      <c r="F23" s="465"/>
      <c r="G23" s="465"/>
      <c r="H23" s="465"/>
      <c r="I23" s="465"/>
      <c r="J23" s="465"/>
      <c r="K23" s="465"/>
      <c r="L23" s="465"/>
      <c r="M23" s="465"/>
      <c r="N23" s="465"/>
      <c r="O23" s="465"/>
    </row>
    <row r="24" spans="1:2" s="352" customFormat="1" ht="15">
      <c r="A24" s="470" t="s">
        <v>13</v>
      </c>
      <c r="B24" s="470"/>
    </row>
    <row r="25" s="352" customFormat="1" ht="6.75" customHeight="1"/>
    <row r="26" spans="1:15" s="352" customFormat="1" ht="15">
      <c r="A26" s="456" t="s">
        <v>14</v>
      </c>
      <c r="B26" s="456" t="s">
        <v>15</v>
      </c>
      <c r="C26" s="456" t="s">
        <v>821</v>
      </c>
      <c r="D26" s="456"/>
      <c r="E26" s="456"/>
      <c r="F26" s="456"/>
      <c r="G26" s="456" t="s">
        <v>825</v>
      </c>
      <c r="H26" s="456"/>
      <c r="I26" s="456"/>
      <c r="J26" s="456"/>
      <c r="K26" s="456" t="s">
        <v>826</v>
      </c>
      <c r="L26" s="456"/>
      <c r="M26" s="456"/>
      <c r="N26" s="456"/>
      <c r="O26" s="357"/>
    </row>
    <row r="27" spans="1:15" s="352" customFormat="1" ht="45">
      <c r="A27" s="456"/>
      <c r="B27" s="456"/>
      <c r="C27" s="349" t="s">
        <v>19</v>
      </c>
      <c r="D27" s="349" t="s">
        <v>20</v>
      </c>
      <c r="E27" s="349" t="s">
        <v>21</v>
      </c>
      <c r="F27" s="349" t="s">
        <v>91</v>
      </c>
      <c r="G27" s="349" t="s">
        <v>19</v>
      </c>
      <c r="H27" s="349" t="s">
        <v>20</v>
      </c>
      <c r="I27" s="349" t="s">
        <v>21</v>
      </c>
      <c r="J27" s="349" t="s">
        <v>89</v>
      </c>
      <c r="K27" s="349" t="s">
        <v>19</v>
      </c>
      <c r="L27" s="349" t="s">
        <v>20</v>
      </c>
      <c r="M27" s="349" t="s">
        <v>21</v>
      </c>
      <c r="N27" s="349" t="s">
        <v>90</v>
      </c>
      <c r="O27" s="357"/>
    </row>
    <row r="28" spans="1:15" s="352" customFormat="1" ht="15">
      <c r="A28" s="349">
        <v>1</v>
      </c>
      <c r="B28" s="349">
        <v>2</v>
      </c>
      <c r="C28" s="349">
        <v>3</v>
      </c>
      <c r="D28" s="349">
        <v>4</v>
      </c>
      <c r="E28" s="349">
        <v>5</v>
      </c>
      <c r="F28" s="349">
        <v>6</v>
      </c>
      <c r="G28" s="349">
        <v>7</v>
      </c>
      <c r="H28" s="349">
        <v>8</v>
      </c>
      <c r="I28" s="349">
        <v>9</v>
      </c>
      <c r="J28" s="349">
        <v>10</v>
      </c>
      <c r="K28" s="349">
        <v>11</v>
      </c>
      <c r="L28" s="349">
        <v>12</v>
      </c>
      <c r="M28" s="349">
        <v>13</v>
      </c>
      <c r="N28" s="349">
        <v>14</v>
      </c>
      <c r="O28" s="357"/>
    </row>
    <row r="29" spans="1:15" s="352" customFormat="1" ht="30">
      <c r="A29" s="350" t="s">
        <v>22</v>
      </c>
      <c r="B29" s="351" t="s">
        <v>23</v>
      </c>
      <c r="C29" s="349"/>
      <c r="D29" s="349" t="s">
        <v>24</v>
      </c>
      <c r="E29" s="349" t="s">
        <v>24</v>
      </c>
      <c r="F29" s="349" t="s">
        <v>22</v>
      </c>
      <c r="G29" s="349" t="s">
        <v>22</v>
      </c>
      <c r="H29" s="349" t="s">
        <v>24</v>
      </c>
      <c r="I29" s="349" t="s">
        <v>24</v>
      </c>
      <c r="J29" s="349" t="s">
        <v>22</v>
      </c>
      <c r="K29" s="349" t="s">
        <v>22</v>
      </c>
      <c r="L29" s="349" t="s">
        <v>24</v>
      </c>
      <c r="M29" s="349" t="s">
        <v>24</v>
      </c>
      <c r="N29" s="349" t="s">
        <v>22</v>
      </c>
      <c r="O29" s="357"/>
    </row>
    <row r="30" spans="1:15" s="352" customFormat="1" ht="30">
      <c r="A30" s="350" t="s">
        <v>829</v>
      </c>
      <c r="B30" s="354" t="s">
        <v>360</v>
      </c>
      <c r="C30" s="349"/>
      <c r="D30" s="349"/>
      <c r="E30" s="349"/>
      <c r="F30" s="349"/>
      <c r="G30" s="349"/>
      <c r="H30" s="349"/>
      <c r="I30" s="349"/>
      <c r="J30" s="349"/>
      <c r="K30" s="349"/>
      <c r="L30" s="349"/>
      <c r="M30" s="349"/>
      <c r="N30" s="349"/>
      <c r="O30" s="357"/>
    </row>
    <row r="31" spans="1:15" s="352" customFormat="1" ht="75">
      <c r="A31" s="350" t="s">
        <v>829</v>
      </c>
      <c r="B31" s="351" t="s">
        <v>830</v>
      </c>
      <c r="C31" s="349">
        <v>0</v>
      </c>
      <c r="D31" s="349">
        <v>0</v>
      </c>
      <c r="E31" s="349">
        <v>0</v>
      </c>
      <c r="F31" s="349">
        <f>C31+D31</f>
        <v>0</v>
      </c>
      <c r="G31" s="308">
        <v>418109</v>
      </c>
      <c r="H31" s="349">
        <v>0</v>
      </c>
      <c r="I31" s="349">
        <v>0</v>
      </c>
      <c r="J31" s="308">
        <f>G31+H31</f>
        <v>418109</v>
      </c>
      <c r="K31" s="308">
        <v>589500</v>
      </c>
      <c r="L31" s="349">
        <v>0</v>
      </c>
      <c r="M31" s="349">
        <v>0</v>
      </c>
      <c r="N31" s="308">
        <f>K31+L31</f>
        <v>589500</v>
      </c>
      <c r="O31" s="385"/>
    </row>
    <row r="32" spans="1:15" ht="30">
      <c r="A32" s="350" t="s">
        <v>829</v>
      </c>
      <c r="B32" s="351" t="s">
        <v>831</v>
      </c>
      <c r="C32" s="349">
        <v>0</v>
      </c>
      <c r="D32" s="349">
        <v>0</v>
      </c>
      <c r="E32" s="349">
        <v>0</v>
      </c>
      <c r="F32" s="349">
        <f>C32+D32</f>
        <v>0</v>
      </c>
      <c r="G32" s="349">
        <v>0</v>
      </c>
      <c r="H32" s="349">
        <v>0</v>
      </c>
      <c r="I32" s="349">
        <v>0</v>
      </c>
      <c r="J32" s="349">
        <v>0</v>
      </c>
      <c r="K32" s="349">
        <v>0</v>
      </c>
      <c r="L32" s="349">
        <v>0</v>
      </c>
      <c r="M32" s="349">
        <v>0</v>
      </c>
      <c r="N32" s="349">
        <v>0</v>
      </c>
      <c r="O32" s="328"/>
    </row>
    <row r="33" spans="1:15" ht="65.25" customHeight="1">
      <c r="A33" s="350" t="s">
        <v>22</v>
      </c>
      <c r="B33" s="351" t="s">
        <v>92</v>
      </c>
      <c r="C33" s="349" t="s">
        <v>24</v>
      </c>
      <c r="D33" s="349">
        <v>0</v>
      </c>
      <c r="E33" s="349">
        <v>0</v>
      </c>
      <c r="F33" s="349" t="s">
        <v>24</v>
      </c>
      <c r="G33" s="349" t="s">
        <v>24</v>
      </c>
      <c r="H33" s="349">
        <v>0</v>
      </c>
      <c r="I33" s="349">
        <v>0</v>
      </c>
      <c r="J33" s="349">
        <v>0</v>
      </c>
      <c r="K33" s="349" t="s">
        <v>24</v>
      </c>
      <c r="L33" s="349">
        <v>0</v>
      </c>
      <c r="M33" s="349">
        <v>0</v>
      </c>
      <c r="N33" s="349" t="s">
        <v>22</v>
      </c>
      <c r="O33" s="325"/>
    </row>
    <row r="34" spans="1:15" ht="70.5" customHeight="1">
      <c r="A34" s="350" t="s">
        <v>22</v>
      </c>
      <c r="B34" s="351" t="s">
        <v>93</v>
      </c>
      <c r="C34" s="349" t="s">
        <v>24</v>
      </c>
      <c r="D34" s="349">
        <v>0</v>
      </c>
      <c r="E34" s="349">
        <v>0</v>
      </c>
      <c r="F34" s="349" t="s">
        <v>24</v>
      </c>
      <c r="G34" s="349" t="s">
        <v>24</v>
      </c>
      <c r="H34" s="349">
        <v>0</v>
      </c>
      <c r="I34" s="349">
        <v>0</v>
      </c>
      <c r="J34" s="349">
        <v>0</v>
      </c>
      <c r="K34" s="349" t="s">
        <v>24</v>
      </c>
      <c r="L34" s="349">
        <v>0</v>
      </c>
      <c r="M34" s="349">
        <v>0</v>
      </c>
      <c r="N34" s="349" t="s">
        <v>22</v>
      </c>
      <c r="O34" s="325"/>
    </row>
    <row r="35" spans="1:15" ht="19.5" customHeight="1">
      <c r="A35" s="350" t="s">
        <v>22</v>
      </c>
      <c r="B35" s="351" t="s">
        <v>25</v>
      </c>
      <c r="C35" s="349" t="s">
        <v>24</v>
      </c>
      <c r="D35" s="349">
        <v>0</v>
      </c>
      <c r="E35" s="349">
        <v>0</v>
      </c>
      <c r="F35" s="349" t="s">
        <v>24</v>
      </c>
      <c r="G35" s="349" t="s">
        <v>24</v>
      </c>
      <c r="H35" s="349">
        <v>0</v>
      </c>
      <c r="I35" s="349">
        <v>0</v>
      </c>
      <c r="J35" s="349">
        <v>0</v>
      </c>
      <c r="K35" s="349" t="s">
        <v>24</v>
      </c>
      <c r="L35" s="349">
        <v>0</v>
      </c>
      <c r="M35" s="349">
        <v>0</v>
      </c>
      <c r="N35" s="349" t="s">
        <v>22</v>
      </c>
      <c r="O35" s="325"/>
    </row>
    <row r="36" spans="1:15" ht="15">
      <c r="A36" s="350" t="s">
        <v>22</v>
      </c>
      <c r="B36" s="355" t="s">
        <v>26</v>
      </c>
      <c r="C36" s="358">
        <f>C31+C32</f>
        <v>0</v>
      </c>
      <c r="D36" s="358">
        <f aca="true" t="shared" si="0" ref="D36:N36">D31+D32</f>
        <v>0</v>
      </c>
      <c r="E36" s="358">
        <f t="shared" si="0"/>
        <v>0</v>
      </c>
      <c r="F36" s="358">
        <f t="shared" si="0"/>
        <v>0</v>
      </c>
      <c r="G36" s="358">
        <f t="shared" si="0"/>
        <v>418109</v>
      </c>
      <c r="H36" s="358">
        <f t="shared" si="0"/>
        <v>0</v>
      </c>
      <c r="I36" s="358">
        <f t="shared" si="0"/>
        <v>0</v>
      </c>
      <c r="J36" s="358">
        <f t="shared" si="0"/>
        <v>418109</v>
      </c>
      <c r="K36" s="358">
        <f t="shared" si="0"/>
        <v>589500</v>
      </c>
      <c r="L36" s="358">
        <f t="shared" si="0"/>
        <v>0</v>
      </c>
      <c r="M36" s="358">
        <f t="shared" si="0"/>
        <v>0</v>
      </c>
      <c r="N36" s="358">
        <f t="shared" si="0"/>
        <v>589500</v>
      </c>
      <c r="O36" s="329"/>
    </row>
    <row r="37" ht="6.75" customHeight="1"/>
    <row r="38" spans="1:14" ht="15">
      <c r="A38" s="455" t="s">
        <v>828</v>
      </c>
      <c r="B38" s="455"/>
      <c r="C38" s="455"/>
      <c r="D38" s="455"/>
      <c r="E38" s="455"/>
      <c r="F38" s="455"/>
      <c r="G38" s="455"/>
      <c r="H38" s="455"/>
      <c r="I38" s="455"/>
      <c r="J38" s="455"/>
      <c r="K38" s="352"/>
      <c r="L38" s="352"/>
      <c r="M38" s="352"/>
      <c r="N38" s="352"/>
    </row>
    <row r="39" spans="1:14" ht="15">
      <c r="A39" s="353" t="s">
        <v>13</v>
      </c>
      <c r="B39" s="352"/>
      <c r="C39" s="352"/>
      <c r="D39" s="352"/>
      <c r="E39" s="352"/>
      <c r="F39" s="352"/>
      <c r="G39" s="352"/>
      <c r="H39" s="352"/>
      <c r="I39" s="352"/>
      <c r="J39" s="352"/>
      <c r="K39" s="352"/>
      <c r="L39" s="352"/>
      <c r="M39" s="352"/>
      <c r="N39" s="352"/>
    </row>
    <row r="40" spans="1:14" ht="15.75">
      <c r="A40" s="456" t="s">
        <v>14</v>
      </c>
      <c r="B40" s="456" t="s">
        <v>15</v>
      </c>
      <c r="C40" s="468" t="s">
        <v>172</v>
      </c>
      <c r="D40" s="468"/>
      <c r="E40" s="468"/>
      <c r="F40" s="468"/>
      <c r="G40" s="468" t="s">
        <v>827</v>
      </c>
      <c r="H40" s="468"/>
      <c r="I40" s="468"/>
      <c r="J40" s="468"/>
      <c r="K40" s="352"/>
      <c r="L40" s="352"/>
      <c r="M40" s="352"/>
      <c r="N40" s="352"/>
    </row>
    <row r="41" spans="1:14" ht="45">
      <c r="A41" s="456"/>
      <c r="B41" s="456"/>
      <c r="C41" s="349" t="s">
        <v>19</v>
      </c>
      <c r="D41" s="349" t="s">
        <v>20</v>
      </c>
      <c r="E41" s="349" t="s">
        <v>21</v>
      </c>
      <c r="F41" s="349" t="s">
        <v>91</v>
      </c>
      <c r="G41" s="349" t="s">
        <v>19</v>
      </c>
      <c r="H41" s="349" t="s">
        <v>20</v>
      </c>
      <c r="I41" s="349" t="s">
        <v>21</v>
      </c>
      <c r="J41" s="349" t="s">
        <v>89</v>
      </c>
      <c r="K41" s="352"/>
      <c r="L41" s="352"/>
      <c r="M41" s="352"/>
      <c r="N41" s="352"/>
    </row>
    <row r="42" spans="1:14" ht="15">
      <c r="A42" s="349">
        <v>1</v>
      </c>
      <c r="B42" s="349">
        <v>2</v>
      </c>
      <c r="C42" s="349">
        <v>3</v>
      </c>
      <c r="D42" s="349">
        <v>4</v>
      </c>
      <c r="E42" s="349">
        <v>5</v>
      </c>
      <c r="F42" s="349">
        <v>6</v>
      </c>
      <c r="G42" s="349">
        <v>7</v>
      </c>
      <c r="H42" s="349">
        <v>8</v>
      </c>
      <c r="I42" s="349">
        <v>9</v>
      </c>
      <c r="J42" s="349">
        <v>10</v>
      </c>
      <c r="K42" s="352"/>
      <c r="L42" s="352"/>
      <c r="M42" s="352"/>
      <c r="N42" s="352"/>
    </row>
    <row r="43" spans="1:14" ht="30">
      <c r="A43" s="351" t="s">
        <v>22</v>
      </c>
      <c r="B43" s="351" t="s">
        <v>23</v>
      </c>
      <c r="C43" s="349"/>
      <c r="D43" s="349" t="s">
        <v>24</v>
      </c>
      <c r="E43" s="349"/>
      <c r="F43" s="349"/>
      <c r="G43" s="349"/>
      <c r="H43" s="349" t="s">
        <v>24</v>
      </c>
      <c r="I43" s="349"/>
      <c r="J43" s="351"/>
      <c r="K43" s="352"/>
      <c r="L43" s="352"/>
      <c r="M43" s="352"/>
      <c r="N43" s="352"/>
    </row>
    <row r="44" spans="1:14" ht="30">
      <c r="A44" s="350" t="s">
        <v>829</v>
      </c>
      <c r="B44" s="354" t="s">
        <v>360</v>
      </c>
      <c r="C44" s="349"/>
      <c r="D44" s="349"/>
      <c r="E44" s="349"/>
      <c r="F44" s="349"/>
      <c r="G44" s="349"/>
      <c r="H44" s="349"/>
      <c r="I44" s="349"/>
      <c r="J44" s="349"/>
      <c r="K44" s="352"/>
      <c r="L44" s="352"/>
      <c r="M44" s="352"/>
      <c r="N44" s="352"/>
    </row>
    <row r="45" spans="1:14" ht="75">
      <c r="A45" s="350" t="s">
        <v>829</v>
      </c>
      <c r="B45" s="351" t="s">
        <v>830</v>
      </c>
      <c r="C45" s="349">
        <v>0</v>
      </c>
      <c r="D45" s="349">
        <v>0</v>
      </c>
      <c r="E45" s="349">
        <v>0</v>
      </c>
      <c r="F45" s="349">
        <v>0</v>
      </c>
      <c r="G45" s="349">
        <v>0</v>
      </c>
      <c r="H45" s="349">
        <v>0</v>
      </c>
      <c r="I45" s="349">
        <v>0</v>
      </c>
      <c r="J45" s="349">
        <v>0</v>
      </c>
      <c r="K45" s="352"/>
      <c r="L45" s="352"/>
      <c r="M45" s="352"/>
      <c r="N45" s="352"/>
    </row>
    <row r="46" spans="1:14" ht="15">
      <c r="A46" s="350" t="s">
        <v>829</v>
      </c>
      <c r="B46" s="351" t="s">
        <v>426</v>
      </c>
      <c r="C46" s="349">
        <v>0</v>
      </c>
      <c r="D46" s="349">
        <v>0</v>
      </c>
      <c r="E46" s="349">
        <v>0</v>
      </c>
      <c r="F46" s="349">
        <v>0</v>
      </c>
      <c r="G46" s="349">
        <v>0</v>
      </c>
      <c r="H46" s="349">
        <v>0</v>
      </c>
      <c r="I46" s="349">
        <v>0</v>
      </c>
      <c r="J46" s="349">
        <v>0</v>
      </c>
      <c r="K46" s="352"/>
      <c r="L46" s="352"/>
      <c r="M46" s="352"/>
      <c r="N46" s="352"/>
    </row>
    <row r="47" spans="1:14" ht="47.25" customHeight="1">
      <c r="A47" s="351" t="s">
        <v>22</v>
      </c>
      <c r="B47" s="351" t="s">
        <v>94</v>
      </c>
      <c r="C47" s="349" t="s">
        <v>24</v>
      </c>
      <c r="D47" s="349">
        <v>0</v>
      </c>
      <c r="E47" s="349">
        <v>0</v>
      </c>
      <c r="F47" s="349">
        <v>0</v>
      </c>
      <c r="G47" s="349" t="s">
        <v>24</v>
      </c>
      <c r="H47" s="349">
        <v>0</v>
      </c>
      <c r="I47" s="349">
        <v>0</v>
      </c>
      <c r="J47" s="349">
        <v>0</v>
      </c>
      <c r="K47" s="352"/>
      <c r="L47" s="352"/>
      <c r="M47" s="352"/>
      <c r="N47" s="352"/>
    </row>
    <row r="48" spans="1:14" ht="42" customHeight="1">
      <c r="A48" s="351" t="s">
        <v>22</v>
      </c>
      <c r="B48" s="351" t="s">
        <v>95</v>
      </c>
      <c r="C48" s="349" t="s">
        <v>24</v>
      </c>
      <c r="D48" s="349">
        <v>0</v>
      </c>
      <c r="E48" s="349">
        <v>0</v>
      </c>
      <c r="F48" s="349">
        <v>0</v>
      </c>
      <c r="G48" s="349" t="s">
        <v>24</v>
      </c>
      <c r="H48" s="349">
        <v>0</v>
      </c>
      <c r="I48" s="349">
        <v>0</v>
      </c>
      <c r="J48" s="349">
        <v>0</v>
      </c>
      <c r="K48" s="352"/>
      <c r="L48" s="352"/>
      <c r="M48" s="352"/>
      <c r="N48" s="352"/>
    </row>
    <row r="49" spans="1:14" ht="20.25" customHeight="1">
      <c r="A49" s="351" t="s">
        <v>22</v>
      </c>
      <c r="B49" s="351" t="s">
        <v>25</v>
      </c>
      <c r="C49" s="349" t="s">
        <v>24</v>
      </c>
      <c r="D49" s="349">
        <v>0</v>
      </c>
      <c r="E49" s="349">
        <v>0</v>
      </c>
      <c r="F49" s="349">
        <v>0</v>
      </c>
      <c r="G49" s="349" t="s">
        <v>24</v>
      </c>
      <c r="H49" s="349">
        <v>0</v>
      </c>
      <c r="I49" s="349">
        <v>0</v>
      </c>
      <c r="J49" s="349">
        <v>0</v>
      </c>
      <c r="K49" s="352"/>
      <c r="L49" s="352"/>
      <c r="M49" s="352"/>
      <c r="N49" s="352"/>
    </row>
    <row r="50" spans="1:14" ht="15">
      <c r="A50" s="351" t="s">
        <v>22</v>
      </c>
      <c r="B50" s="355" t="s">
        <v>26</v>
      </c>
      <c r="C50" s="349">
        <v>0</v>
      </c>
      <c r="D50" s="349">
        <v>0</v>
      </c>
      <c r="E50" s="349">
        <v>0</v>
      </c>
      <c r="F50" s="349">
        <v>0</v>
      </c>
      <c r="G50" s="349">
        <v>0</v>
      </c>
      <c r="H50" s="349">
        <v>0</v>
      </c>
      <c r="I50" s="349">
        <v>0</v>
      </c>
      <c r="J50" s="349">
        <v>0</v>
      </c>
      <c r="K50" s="352"/>
      <c r="L50" s="352"/>
      <c r="M50" s="352"/>
      <c r="N50" s="352"/>
    </row>
    <row r="51" spans="1:15" ht="15">
      <c r="A51" s="465" t="s">
        <v>28</v>
      </c>
      <c r="B51" s="465"/>
      <c r="C51" s="465"/>
      <c r="D51" s="465"/>
      <c r="E51" s="465"/>
      <c r="F51" s="465"/>
      <c r="G51" s="465"/>
      <c r="H51" s="465"/>
      <c r="I51" s="465"/>
      <c r="J51" s="465"/>
      <c r="K51" s="465"/>
      <c r="L51" s="465"/>
      <c r="M51" s="465"/>
      <c r="N51" s="465"/>
      <c r="O51" s="330"/>
    </row>
    <row r="52" spans="1:15" s="352" customFormat="1" ht="15">
      <c r="A52" s="465" t="s">
        <v>832</v>
      </c>
      <c r="B52" s="465"/>
      <c r="C52" s="465"/>
      <c r="D52" s="465"/>
      <c r="E52" s="465"/>
      <c r="F52" s="465"/>
      <c r="G52" s="465"/>
      <c r="H52" s="465"/>
      <c r="I52" s="465"/>
      <c r="J52" s="465"/>
      <c r="K52" s="465"/>
      <c r="L52" s="465"/>
      <c r="M52" s="465"/>
      <c r="N52" s="465"/>
      <c r="O52" s="348"/>
    </row>
    <row r="53" s="352" customFormat="1" ht="15">
      <c r="A53" s="353" t="s">
        <v>13</v>
      </c>
    </row>
    <row r="54" spans="1:15" s="352" customFormat="1" ht="15.75">
      <c r="A54" s="456" t="s">
        <v>30</v>
      </c>
      <c r="B54" s="456" t="s">
        <v>15</v>
      </c>
      <c r="C54" s="468" t="s">
        <v>821</v>
      </c>
      <c r="D54" s="468"/>
      <c r="E54" s="468"/>
      <c r="F54" s="468"/>
      <c r="G54" s="468" t="s">
        <v>833</v>
      </c>
      <c r="H54" s="468"/>
      <c r="I54" s="468"/>
      <c r="J54" s="468"/>
      <c r="K54" s="468" t="s">
        <v>826</v>
      </c>
      <c r="L54" s="468"/>
      <c r="M54" s="468"/>
      <c r="N54" s="468"/>
      <c r="O54" s="356"/>
    </row>
    <row r="55" spans="1:15" s="352" customFormat="1" ht="45">
      <c r="A55" s="456"/>
      <c r="B55" s="456"/>
      <c r="C55" s="349" t="s">
        <v>19</v>
      </c>
      <c r="D55" s="349" t="s">
        <v>20</v>
      </c>
      <c r="E55" s="349" t="s">
        <v>21</v>
      </c>
      <c r="F55" s="349" t="s">
        <v>91</v>
      </c>
      <c r="G55" s="349" t="s">
        <v>19</v>
      </c>
      <c r="H55" s="349" t="s">
        <v>20</v>
      </c>
      <c r="I55" s="349" t="s">
        <v>21</v>
      </c>
      <c r="J55" s="349" t="s">
        <v>89</v>
      </c>
      <c r="K55" s="349" t="s">
        <v>19</v>
      </c>
      <c r="L55" s="349" t="s">
        <v>20</v>
      </c>
      <c r="M55" s="349" t="s">
        <v>21</v>
      </c>
      <c r="N55" s="349" t="s">
        <v>90</v>
      </c>
      <c r="O55" s="357"/>
    </row>
    <row r="56" spans="1:15" s="352" customFormat="1" ht="15">
      <c r="A56" s="349">
        <v>1</v>
      </c>
      <c r="B56" s="349">
        <v>2</v>
      </c>
      <c r="C56" s="349">
        <v>3</v>
      </c>
      <c r="D56" s="349">
        <v>4</v>
      </c>
      <c r="E56" s="349">
        <v>5</v>
      </c>
      <c r="F56" s="349">
        <v>6</v>
      </c>
      <c r="G56" s="349">
        <v>7</v>
      </c>
      <c r="H56" s="349">
        <v>8</v>
      </c>
      <c r="I56" s="349">
        <v>9</v>
      </c>
      <c r="J56" s="349">
        <v>10</v>
      </c>
      <c r="K56" s="349">
        <v>11</v>
      </c>
      <c r="L56" s="349">
        <v>12</v>
      </c>
      <c r="M56" s="349">
        <v>13</v>
      </c>
      <c r="N56" s="349">
        <v>14</v>
      </c>
      <c r="O56" s="357"/>
    </row>
    <row r="57" spans="1:15" ht="75">
      <c r="A57" s="349"/>
      <c r="B57" s="351" t="s">
        <v>830</v>
      </c>
      <c r="C57" s="304">
        <v>0</v>
      </c>
      <c r="D57" s="304">
        <v>0</v>
      </c>
      <c r="E57" s="304">
        <v>0</v>
      </c>
      <c r="F57" s="304">
        <f aca="true" t="shared" si="1" ref="F57:F62">C57+D57</f>
        <v>0</v>
      </c>
      <c r="G57" s="386">
        <v>0</v>
      </c>
      <c r="H57" s="387">
        <v>0</v>
      </c>
      <c r="I57" s="387">
        <v>0</v>
      </c>
      <c r="J57" s="386">
        <f>G57+H57</f>
        <v>0</v>
      </c>
      <c r="K57" s="388">
        <v>0</v>
      </c>
      <c r="L57" s="388">
        <v>0</v>
      </c>
      <c r="M57" s="388">
        <v>0</v>
      </c>
      <c r="N57" s="368">
        <f>K57+L57</f>
        <v>0</v>
      </c>
      <c r="O57" s="325"/>
    </row>
    <row r="58" spans="1:16" ht="33" customHeight="1">
      <c r="A58" s="359" t="s">
        <v>834</v>
      </c>
      <c r="B58" s="372" t="s">
        <v>808</v>
      </c>
      <c r="C58" s="304">
        <v>0</v>
      </c>
      <c r="D58" s="304">
        <v>0</v>
      </c>
      <c r="E58" s="304">
        <v>0</v>
      </c>
      <c r="F58" s="304">
        <f t="shared" si="1"/>
        <v>0</v>
      </c>
      <c r="G58" s="410">
        <v>19788</v>
      </c>
      <c r="H58" s="387">
        <v>0</v>
      </c>
      <c r="I58" s="387">
        <v>0</v>
      </c>
      <c r="J58" s="386">
        <f>G58+H58</f>
        <v>19788</v>
      </c>
      <c r="K58" s="388">
        <v>34689</v>
      </c>
      <c r="L58" s="388">
        <v>0</v>
      </c>
      <c r="M58" s="388">
        <v>0</v>
      </c>
      <c r="N58" s="389">
        <f>K58+L58</f>
        <v>34689</v>
      </c>
      <c r="O58" s="333" t="s">
        <v>790</v>
      </c>
      <c r="P58" s="334">
        <v>360000</v>
      </c>
    </row>
    <row r="59" spans="1:16" ht="24.75" customHeight="1">
      <c r="A59" s="359" t="s">
        <v>835</v>
      </c>
      <c r="B59" s="372" t="s">
        <v>809</v>
      </c>
      <c r="C59" s="304">
        <v>0</v>
      </c>
      <c r="D59" s="304">
        <v>0</v>
      </c>
      <c r="E59" s="304">
        <v>0</v>
      </c>
      <c r="F59" s="304">
        <f t="shared" si="1"/>
        <v>0</v>
      </c>
      <c r="G59" s="410">
        <v>255319</v>
      </c>
      <c r="H59" s="387">
        <v>0</v>
      </c>
      <c r="I59" s="387">
        <v>0</v>
      </c>
      <c r="J59" s="387">
        <f>G59+H59</f>
        <v>255319</v>
      </c>
      <c r="K59" s="389">
        <v>319510</v>
      </c>
      <c r="L59" s="388">
        <v>0</v>
      </c>
      <c r="M59" s="388">
        <v>0</v>
      </c>
      <c r="N59" s="389">
        <f>K59+L59</f>
        <v>319510</v>
      </c>
      <c r="O59" s="333"/>
      <c r="P59" s="334"/>
    </row>
    <row r="60" spans="1:16" ht="18.75" customHeight="1">
      <c r="A60" s="359" t="s">
        <v>836</v>
      </c>
      <c r="B60" s="372" t="s">
        <v>810</v>
      </c>
      <c r="C60" s="304">
        <v>0</v>
      </c>
      <c r="D60" s="304">
        <v>0</v>
      </c>
      <c r="E60" s="304">
        <v>0</v>
      </c>
      <c r="F60" s="304">
        <f t="shared" si="1"/>
        <v>0</v>
      </c>
      <c r="G60" s="410">
        <v>138300</v>
      </c>
      <c r="H60" s="387">
        <v>0</v>
      </c>
      <c r="I60" s="387">
        <v>0</v>
      </c>
      <c r="J60" s="386">
        <f>G60+H60</f>
        <v>138300</v>
      </c>
      <c r="K60" s="388">
        <v>225897</v>
      </c>
      <c r="L60" s="388">
        <v>0</v>
      </c>
      <c r="M60" s="388">
        <v>0</v>
      </c>
      <c r="N60" s="389">
        <f>K60+L60</f>
        <v>225897</v>
      </c>
      <c r="O60" s="335" t="s">
        <v>789</v>
      </c>
      <c r="P60" s="332">
        <v>0</v>
      </c>
    </row>
    <row r="61" spans="1:16" ht="24.75" customHeight="1">
      <c r="A61" s="360" t="s">
        <v>837</v>
      </c>
      <c r="B61" s="372" t="s">
        <v>846</v>
      </c>
      <c r="C61" s="304">
        <v>0</v>
      </c>
      <c r="D61" s="304">
        <v>0</v>
      </c>
      <c r="E61" s="304">
        <v>0</v>
      </c>
      <c r="F61" s="304">
        <f t="shared" si="1"/>
        <v>0</v>
      </c>
      <c r="G61" s="410">
        <v>4702</v>
      </c>
      <c r="H61" s="387">
        <v>0</v>
      </c>
      <c r="I61" s="387">
        <v>0</v>
      </c>
      <c r="J61" s="386">
        <f>G61+H61</f>
        <v>4702</v>
      </c>
      <c r="K61" s="388">
        <v>9404</v>
      </c>
      <c r="L61" s="388">
        <v>0</v>
      </c>
      <c r="M61" s="388">
        <v>0</v>
      </c>
      <c r="N61" s="389">
        <f>K61+L61</f>
        <v>9404</v>
      </c>
      <c r="O61" s="335"/>
      <c r="P61" s="333"/>
    </row>
    <row r="62" spans="1:16" s="337" customFormat="1" ht="15">
      <c r="A62" s="355"/>
      <c r="B62" s="355" t="s">
        <v>26</v>
      </c>
      <c r="C62" s="407">
        <f>C57+C61</f>
        <v>0</v>
      </c>
      <c r="D62" s="307">
        <f>SUM(D58:D60)</f>
        <v>0</v>
      </c>
      <c r="E62" s="307">
        <f>SUM(E58:E60)</f>
        <v>0</v>
      </c>
      <c r="F62" s="407">
        <f t="shared" si="1"/>
        <v>0</v>
      </c>
      <c r="G62" s="425">
        <f>SUM(G58:G61)</f>
        <v>418109</v>
      </c>
      <c r="H62" s="426">
        <f>SUM(H58:H60)</f>
        <v>0</v>
      </c>
      <c r="I62" s="426">
        <f>SUM(I58:I60)</f>
        <v>0</v>
      </c>
      <c r="J62" s="425">
        <f>SUM(J58:J61)</f>
        <v>418109</v>
      </c>
      <c r="K62" s="425">
        <f>SUM(K58:K61)</f>
        <v>589500</v>
      </c>
      <c r="L62" s="425">
        <f>SUM(L58:L61)</f>
        <v>0</v>
      </c>
      <c r="M62" s="425">
        <f>SUM(M58:M61)</f>
        <v>0</v>
      </c>
      <c r="N62" s="425">
        <f>SUM(N58:N61)</f>
        <v>589500</v>
      </c>
      <c r="O62" s="336"/>
      <c r="P62" s="320"/>
    </row>
    <row r="63" ht="6.75" customHeight="1"/>
    <row r="64" spans="1:15" ht="15">
      <c r="A64" s="455" t="s">
        <v>838</v>
      </c>
      <c r="B64" s="455"/>
      <c r="C64" s="455"/>
      <c r="D64" s="455"/>
      <c r="E64" s="455"/>
      <c r="F64" s="455"/>
      <c r="G64" s="455"/>
      <c r="H64" s="455"/>
      <c r="I64" s="455"/>
      <c r="J64" s="455"/>
      <c r="K64" s="455"/>
      <c r="L64" s="455"/>
      <c r="M64" s="455"/>
      <c r="N64" s="455"/>
      <c r="O64" s="338"/>
    </row>
    <row r="65" spans="1:14" ht="15">
      <c r="A65" s="353" t="s">
        <v>13</v>
      </c>
      <c r="B65" s="352"/>
      <c r="C65" s="352"/>
      <c r="D65" s="352"/>
      <c r="E65" s="352"/>
      <c r="F65" s="352"/>
      <c r="G65" s="352"/>
      <c r="H65" s="352"/>
      <c r="I65" s="352"/>
      <c r="J65" s="352"/>
      <c r="K65" s="352"/>
      <c r="L65" s="352"/>
      <c r="M65" s="352"/>
      <c r="N65" s="352"/>
    </row>
    <row r="66" spans="1:15" ht="15">
      <c r="A66" s="456" t="s">
        <v>32</v>
      </c>
      <c r="B66" s="456" t="s">
        <v>15</v>
      </c>
      <c r="C66" s="456" t="s">
        <v>821</v>
      </c>
      <c r="D66" s="456"/>
      <c r="E66" s="456"/>
      <c r="F66" s="456"/>
      <c r="G66" s="456" t="s">
        <v>833</v>
      </c>
      <c r="H66" s="456"/>
      <c r="I66" s="456"/>
      <c r="J66" s="456"/>
      <c r="K66" s="456" t="s">
        <v>826</v>
      </c>
      <c r="L66" s="456"/>
      <c r="M66" s="456"/>
      <c r="N66" s="456"/>
      <c r="O66" s="325"/>
    </row>
    <row r="67" spans="1:15" ht="45">
      <c r="A67" s="456"/>
      <c r="B67" s="456"/>
      <c r="C67" s="349" t="s">
        <v>19</v>
      </c>
      <c r="D67" s="349" t="s">
        <v>20</v>
      </c>
      <c r="E67" s="349" t="s">
        <v>21</v>
      </c>
      <c r="F67" s="349" t="s">
        <v>91</v>
      </c>
      <c r="G67" s="349" t="s">
        <v>19</v>
      </c>
      <c r="H67" s="349" t="s">
        <v>20</v>
      </c>
      <c r="I67" s="349" t="s">
        <v>21</v>
      </c>
      <c r="J67" s="349" t="s">
        <v>89</v>
      </c>
      <c r="K67" s="349" t="s">
        <v>19</v>
      </c>
      <c r="L67" s="349" t="s">
        <v>20</v>
      </c>
      <c r="M67" s="349" t="s">
        <v>21</v>
      </c>
      <c r="N67" s="349" t="s">
        <v>90</v>
      </c>
      <c r="O67" s="325"/>
    </row>
    <row r="68" spans="1:15" ht="15">
      <c r="A68" s="349">
        <v>1</v>
      </c>
      <c r="B68" s="349">
        <v>2</v>
      </c>
      <c r="C68" s="349">
        <v>3</v>
      </c>
      <c r="D68" s="349">
        <v>4</v>
      </c>
      <c r="E68" s="349">
        <v>5</v>
      </c>
      <c r="F68" s="349">
        <v>6</v>
      </c>
      <c r="G68" s="349">
        <v>7</v>
      </c>
      <c r="H68" s="349">
        <v>8</v>
      </c>
      <c r="I68" s="349">
        <v>9</v>
      </c>
      <c r="J68" s="349">
        <v>10</v>
      </c>
      <c r="K68" s="349">
        <v>11</v>
      </c>
      <c r="L68" s="349">
        <v>12</v>
      </c>
      <c r="M68" s="349">
        <v>13</v>
      </c>
      <c r="N68" s="349">
        <v>14</v>
      </c>
      <c r="O68" s="325"/>
    </row>
    <row r="69" spans="1:15" ht="15">
      <c r="A69" s="349" t="s">
        <v>22</v>
      </c>
      <c r="B69" s="349" t="s">
        <v>26</v>
      </c>
      <c r="C69" s="349" t="s">
        <v>22</v>
      </c>
      <c r="D69" s="349" t="s">
        <v>22</v>
      </c>
      <c r="E69" s="349" t="s">
        <v>22</v>
      </c>
      <c r="F69" s="349" t="s">
        <v>22</v>
      </c>
      <c r="G69" s="349" t="s">
        <v>22</v>
      </c>
      <c r="H69" s="349" t="s">
        <v>22</v>
      </c>
      <c r="I69" s="349" t="s">
        <v>22</v>
      </c>
      <c r="J69" s="349" t="s">
        <v>22</v>
      </c>
      <c r="K69" s="349" t="s">
        <v>22</v>
      </c>
      <c r="L69" s="349" t="s">
        <v>22</v>
      </c>
      <c r="M69" s="349" t="s">
        <v>22</v>
      </c>
      <c r="N69" s="349" t="s">
        <v>22</v>
      </c>
      <c r="O69" s="325"/>
    </row>
    <row r="70" spans="1:14" ht="6.75" customHeight="1">
      <c r="A70" s="352"/>
      <c r="B70" s="352"/>
      <c r="C70" s="352"/>
      <c r="D70" s="352"/>
      <c r="E70" s="352"/>
      <c r="F70" s="352"/>
      <c r="G70" s="352"/>
      <c r="H70" s="352"/>
      <c r="I70" s="352"/>
      <c r="J70" s="352"/>
      <c r="K70" s="352"/>
      <c r="L70" s="352"/>
      <c r="M70" s="352"/>
      <c r="N70" s="352"/>
    </row>
    <row r="71" spans="1:14" ht="15">
      <c r="A71" s="455" t="s">
        <v>839</v>
      </c>
      <c r="B71" s="455"/>
      <c r="C71" s="455"/>
      <c r="D71" s="455"/>
      <c r="E71" s="455"/>
      <c r="F71" s="455"/>
      <c r="G71" s="455"/>
      <c r="H71" s="455"/>
      <c r="I71" s="455"/>
      <c r="J71" s="455"/>
      <c r="K71" s="352"/>
      <c r="L71" s="352"/>
      <c r="M71" s="352"/>
      <c r="N71" s="352"/>
    </row>
    <row r="72" spans="1:14" ht="15">
      <c r="A72" s="353" t="s">
        <v>13</v>
      </c>
      <c r="B72" s="352"/>
      <c r="C72" s="352"/>
      <c r="D72" s="352"/>
      <c r="E72" s="352"/>
      <c r="F72" s="352"/>
      <c r="G72" s="352"/>
      <c r="H72" s="352"/>
      <c r="I72" s="352"/>
      <c r="J72" s="352"/>
      <c r="K72" s="352"/>
      <c r="L72" s="352"/>
      <c r="M72" s="352"/>
      <c r="N72" s="352"/>
    </row>
    <row r="73" spans="1:14" ht="15.75">
      <c r="A73" s="456" t="s">
        <v>30</v>
      </c>
      <c r="B73" s="456" t="s">
        <v>15</v>
      </c>
      <c r="C73" s="468" t="s">
        <v>172</v>
      </c>
      <c r="D73" s="468"/>
      <c r="E73" s="468"/>
      <c r="F73" s="468"/>
      <c r="G73" s="468" t="s">
        <v>827</v>
      </c>
      <c r="H73" s="468"/>
      <c r="I73" s="468"/>
      <c r="J73" s="468"/>
      <c r="K73" s="352"/>
      <c r="L73" s="352"/>
      <c r="M73" s="352"/>
      <c r="N73" s="352"/>
    </row>
    <row r="74" spans="1:14" ht="45">
      <c r="A74" s="456"/>
      <c r="B74" s="456"/>
      <c r="C74" s="349" t="s">
        <v>19</v>
      </c>
      <c r="D74" s="349" t="s">
        <v>20</v>
      </c>
      <c r="E74" s="349" t="s">
        <v>21</v>
      </c>
      <c r="F74" s="349" t="s">
        <v>91</v>
      </c>
      <c r="G74" s="349" t="s">
        <v>19</v>
      </c>
      <c r="H74" s="349" t="s">
        <v>20</v>
      </c>
      <c r="I74" s="349" t="s">
        <v>21</v>
      </c>
      <c r="J74" s="349" t="s">
        <v>89</v>
      </c>
      <c r="K74" s="352"/>
      <c r="L74" s="352"/>
      <c r="M74" s="352"/>
      <c r="N74" s="352"/>
    </row>
    <row r="75" spans="1:14" ht="15">
      <c r="A75" s="349">
        <v>1</v>
      </c>
      <c r="B75" s="349">
        <v>2</v>
      </c>
      <c r="C75" s="349">
        <v>3</v>
      </c>
      <c r="D75" s="349">
        <v>4</v>
      </c>
      <c r="E75" s="349">
        <v>5</v>
      </c>
      <c r="F75" s="349">
        <v>6</v>
      </c>
      <c r="G75" s="349">
        <v>7</v>
      </c>
      <c r="H75" s="349">
        <v>8</v>
      </c>
      <c r="I75" s="349">
        <v>9</v>
      </c>
      <c r="J75" s="349">
        <v>10</v>
      </c>
      <c r="K75" s="352"/>
      <c r="L75" s="352"/>
      <c r="M75" s="352"/>
      <c r="N75" s="352"/>
    </row>
    <row r="76" spans="1:14" ht="75">
      <c r="A76" s="349"/>
      <c r="B76" s="351" t="s">
        <v>830</v>
      </c>
      <c r="C76" s="349"/>
      <c r="D76" s="349"/>
      <c r="E76" s="349"/>
      <c r="F76" s="349"/>
      <c r="G76" s="349"/>
      <c r="H76" s="349"/>
      <c r="I76" s="349"/>
      <c r="J76" s="349"/>
      <c r="K76" s="352"/>
      <c r="L76" s="352"/>
      <c r="M76" s="352"/>
      <c r="N76" s="352"/>
    </row>
    <row r="77" spans="1:11" ht="33.75" customHeight="1">
      <c r="A77" s="362" t="s">
        <v>834</v>
      </c>
      <c r="B77" s="372" t="s">
        <v>808</v>
      </c>
      <c r="C77" s="390">
        <v>0</v>
      </c>
      <c r="D77" s="304">
        <v>0</v>
      </c>
      <c r="E77" s="304">
        <v>0</v>
      </c>
      <c r="F77" s="390">
        <f>C77+D77</f>
        <v>0</v>
      </c>
      <c r="G77" s="390">
        <v>0</v>
      </c>
      <c r="H77" s="304">
        <v>0</v>
      </c>
      <c r="I77" s="304">
        <v>0</v>
      </c>
      <c r="J77" s="390">
        <f>G77+H77</f>
        <v>0</v>
      </c>
      <c r="K77" s="352"/>
    </row>
    <row r="78" spans="1:11" ht="15">
      <c r="A78" s="362" t="s">
        <v>835</v>
      </c>
      <c r="B78" s="372" t="s">
        <v>809</v>
      </c>
      <c r="C78" s="304">
        <v>0</v>
      </c>
      <c r="D78" s="304">
        <v>0</v>
      </c>
      <c r="E78" s="304">
        <v>0</v>
      </c>
      <c r="F78" s="304">
        <v>0</v>
      </c>
      <c r="G78" s="304">
        <v>0</v>
      </c>
      <c r="H78" s="304">
        <v>0</v>
      </c>
      <c r="I78" s="304">
        <v>0</v>
      </c>
      <c r="J78" s="304">
        <v>0</v>
      </c>
      <c r="K78" s="352"/>
    </row>
    <row r="79" spans="1:11" ht="15">
      <c r="A79" s="362" t="s">
        <v>836</v>
      </c>
      <c r="B79" s="372" t="s">
        <v>810</v>
      </c>
      <c r="C79" s="304">
        <v>0</v>
      </c>
      <c r="D79" s="304">
        <v>0</v>
      </c>
      <c r="E79" s="304">
        <v>0</v>
      </c>
      <c r="F79" s="304">
        <v>0</v>
      </c>
      <c r="G79" s="304">
        <v>0</v>
      </c>
      <c r="H79" s="304">
        <v>0</v>
      </c>
      <c r="I79" s="304">
        <v>0</v>
      </c>
      <c r="J79" s="304">
        <v>0</v>
      </c>
      <c r="K79" s="352"/>
    </row>
    <row r="80" spans="1:11" ht="15">
      <c r="A80" s="363" t="s">
        <v>837</v>
      </c>
      <c r="B80" s="372" t="s">
        <v>846</v>
      </c>
      <c r="C80" s="304">
        <v>0</v>
      </c>
      <c r="D80" s="304">
        <v>0</v>
      </c>
      <c r="E80" s="304">
        <v>0</v>
      </c>
      <c r="F80" s="304">
        <v>0</v>
      </c>
      <c r="G80" s="304">
        <v>0</v>
      </c>
      <c r="H80" s="304">
        <v>0</v>
      </c>
      <c r="I80" s="304">
        <v>0</v>
      </c>
      <c r="J80" s="304">
        <v>0</v>
      </c>
      <c r="K80" s="352"/>
    </row>
    <row r="81" spans="1:11" ht="20.25" customHeight="1">
      <c r="A81" s="349"/>
      <c r="B81" s="351"/>
      <c r="C81" s="304"/>
      <c r="D81" s="304"/>
      <c r="E81" s="304"/>
      <c r="F81" s="304"/>
      <c r="G81" s="304"/>
      <c r="H81" s="304"/>
      <c r="I81" s="304"/>
      <c r="J81" s="304"/>
      <c r="K81" s="352"/>
    </row>
    <row r="82" spans="1:11" ht="15">
      <c r="A82" s="364"/>
      <c r="B82" s="361"/>
      <c r="C82" s="304"/>
      <c r="D82" s="304"/>
      <c r="E82" s="304"/>
      <c r="F82" s="304"/>
      <c r="G82" s="304"/>
      <c r="H82" s="304"/>
      <c r="I82" s="304"/>
      <c r="J82" s="304"/>
      <c r="K82" s="352"/>
    </row>
    <row r="83" spans="1:11" ht="15">
      <c r="A83" s="355" t="s">
        <v>22</v>
      </c>
      <c r="B83" s="355" t="s">
        <v>26</v>
      </c>
      <c r="C83" s="407">
        <f>SUM(C77:C78)</f>
        <v>0</v>
      </c>
      <c r="D83" s="307">
        <f aca="true" t="shared" si="2" ref="D83:J83">SUM(D77:D77)</f>
        <v>0</v>
      </c>
      <c r="E83" s="307">
        <f t="shared" si="2"/>
        <v>0</v>
      </c>
      <c r="F83" s="407">
        <f t="shared" si="2"/>
        <v>0</v>
      </c>
      <c r="G83" s="407">
        <f t="shared" si="2"/>
        <v>0</v>
      </c>
      <c r="H83" s="307">
        <f t="shared" si="2"/>
        <v>0</v>
      </c>
      <c r="I83" s="307">
        <f t="shared" si="2"/>
        <v>0</v>
      </c>
      <c r="J83" s="407">
        <f t="shared" si="2"/>
        <v>0</v>
      </c>
      <c r="K83" s="352"/>
    </row>
    <row r="84" ht="6.75" customHeight="1"/>
    <row r="85" spans="1:10" ht="15">
      <c r="A85" s="455" t="s">
        <v>840</v>
      </c>
      <c r="B85" s="455"/>
      <c r="C85" s="455"/>
      <c r="D85" s="455"/>
      <c r="E85" s="455"/>
      <c r="F85" s="455"/>
      <c r="G85" s="455"/>
      <c r="H85" s="455"/>
      <c r="I85" s="455"/>
      <c r="J85" s="455"/>
    </row>
    <row r="86" s="352" customFormat="1" ht="15">
      <c r="A86" s="353" t="s">
        <v>13</v>
      </c>
    </row>
    <row r="87" spans="1:10" s="352" customFormat="1" ht="15">
      <c r="A87" s="467" t="s">
        <v>32</v>
      </c>
      <c r="B87" s="456" t="s">
        <v>15</v>
      </c>
      <c r="C87" s="456" t="s">
        <v>172</v>
      </c>
      <c r="D87" s="456"/>
      <c r="E87" s="456"/>
      <c r="F87" s="456"/>
      <c r="G87" s="456" t="s">
        <v>827</v>
      </c>
      <c r="H87" s="456"/>
      <c r="I87" s="456"/>
      <c r="J87" s="456"/>
    </row>
    <row r="88" spans="1:10" s="352" customFormat="1" ht="30">
      <c r="A88" s="467"/>
      <c r="B88" s="456"/>
      <c r="C88" s="349" t="s">
        <v>19</v>
      </c>
      <c r="D88" s="349" t="s">
        <v>20</v>
      </c>
      <c r="E88" s="365" t="s">
        <v>21</v>
      </c>
      <c r="F88" s="349" t="s">
        <v>91</v>
      </c>
      <c r="G88" s="349" t="s">
        <v>19</v>
      </c>
      <c r="H88" s="349" t="s">
        <v>20</v>
      </c>
      <c r="I88" s="365" t="s">
        <v>21</v>
      </c>
      <c r="J88" s="349" t="s">
        <v>89</v>
      </c>
    </row>
    <row r="89" spans="1:10" s="352" customFormat="1" ht="15">
      <c r="A89" s="349">
        <v>1</v>
      </c>
      <c r="B89" s="349">
        <v>2</v>
      </c>
      <c r="C89" s="349">
        <v>3</v>
      </c>
      <c r="D89" s="349">
        <v>4</v>
      </c>
      <c r="E89" s="349">
        <v>5</v>
      </c>
      <c r="F89" s="349">
        <v>6</v>
      </c>
      <c r="G89" s="349">
        <v>7</v>
      </c>
      <c r="H89" s="349">
        <v>8</v>
      </c>
      <c r="I89" s="349">
        <v>9</v>
      </c>
      <c r="J89" s="349">
        <v>10</v>
      </c>
    </row>
    <row r="90" spans="1:10" s="352" customFormat="1" ht="15">
      <c r="A90" s="349" t="s">
        <v>22</v>
      </c>
      <c r="B90" s="349" t="s">
        <v>22</v>
      </c>
      <c r="C90" s="349" t="s">
        <v>22</v>
      </c>
      <c r="D90" s="349" t="s">
        <v>22</v>
      </c>
      <c r="E90" s="349" t="s">
        <v>22</v>
      </c>
      <c r="F90" s="349" t="s">
        <v>22</v>
      </c>
      <c r="G90" s="349" t="s">
        <v>22</v>
      </c>
      <c r="H90" s="349" t="s">
        <v>22</v>
      </c>
      <c r="I90" s="349" t="s">
        <v>22</v>
      </c>
      <c r="J90" s="349" t="s">
        <v>22</v>
      </c>
    </row>
    <row r="91" spans="1:10" s="352" customFormat="1" ht="15">
      <c r="A91" s="349" t="s">
        <v>22</v>
      </c>
      <c r="B91" s="349" t="s">
        <v>26</v>
      </c>
      <c r="C91" s="349" t="s">
        <v>22</v>
      </c>
      <c r="D91" s="349" t="s">
        <v>22</v>
      </c>
      <c r="E91" s="349" t="s">
        <v>22</v>
      </c>
      <c r="F91" s="349" t="s">
        <v>22</v>
      </c>
      <c r="G91" s="349" t="s">
        <v>22</v>
      </c>
      <c r="H91" s="349" t="s">
        <v>22</v>
      </c>
      <c r="I91" s="349" t="s">
        <v>22</v>
      </c>
      <c r="J91" s="349" t="s">
        <v>22</v>
      </c>
    </row>
    <row r="92" ht="6.75" customHeight="1"/>
    <row r="93" spans="1:15" ht="15">
      <c r="A93" s="465" t="s">
        <v>35</v>
      </c>
      <c r="B93" s="465"/>
      <c r="C93" s="465"/>
      <c r="D93" s="465"/>
      <c r="E93" s="465"/>
      <c r="F93" s="465"/>
      <c r="G93" s="465"/>
      <c r="H93" s="465"/>
      <c r="I93" s="465"/>
      <c r="J93" s="465"/>
      <c r="K93" s="465"/>
      <c r="L93" s="465"/>
      <c r="M93" s="465"/>
      <c r="N93" s="465"/>
      <c r="O93" s="330"/>
    </row>
    <row r="94" spans="1:15" ht="15">
      <c r="A94" s="465" t="s">
        <v>841</v>
      </c>
      <c r="B94" s="465"/>
      <c r="C94" s="465"/>
      <c r="D94" s="465"/>
      <c r="E94" s="465"/>
      <c r="F94" s="465"/>
      <c r="G94" s="465"/>
      <c r="H94" s="465"/>
      <c r="I94" s="465"/>
      <c r="J94" s="465"/>
      <c r="K94" s="465"/>
      <c r="L94" s="465"/>
      <c r="M94" s="465"/>
      <c r="N94" s="465"/>
      <c r="O94" s="330"/>
    </row>
    <row r="95" spans="1:14" ht="15">
      <c r="A95" s="353" t="s">
        <v>13</v>
      </c>
      <c r="B95" s="352"/>
      <c r="C95" s="352"/>
      <c r="D95" s="352"/>
      <c r="E95" s="352"/>
      <c r="F95" s="352"/>
      <c r="G95" s="352"/>
      <c r="H95" s="352"/>
      <c r="I95" s="352"/>
      <c r="J95" s="352"/>
      <c r="K95" s="352"/>
      <c r="L95" s="352"/>
      <c r="M95" s="352"/>
      <c r="N95" s="352"/>
    </row>
    <row r="96" spans="1:15" ht="15">
      <c r="A96" s="456" t="s">
        <v>37</v>
      </c>
      <c r="B96" s="456" t="s">
        <v>39</v>
      </c>
      <c r="C96" s="456" t="s">
        <v>821</v>
      </c>
      <c r="D96" s="456"/>
      <c r="E96" s="456"/>
      <c r="F96" s="456"/>
      <c r="G96" s="456" t="s">
        <v>833</v>
      </c>
      <c r="H96" s="456"/>
      <c r="I96" s="456"/>
      <c r="J96" s="456"/>
      <c r="K96" s="456" t="s">
        <v>826</v>
      </c>
      <c r="L96" s="456"/>
      <c r="M96" s="456"/>
      <c r="N96" s="456"/>
      <c r="O96" s="325"/>
    </row>
    <row r="97" spans="1:15" ht="45">
      <c r="A97" s="456"/>
      <c r="B97" s="456"/>
      <c r="C97" s="349" t="s">
        <v>19</v>
      </c>
      <c r="D97" s="349" t="s">
        <v>20</v>
      </c>
      <c r="E97" s="349" t="s">
        <v>21</v>
      </c>
      <c r="F97" s="349" t="s">
        <v>91</v>
      </c>
      <c r="G97" s="349" t="s">
        <v>19</v>
      </c>
      <c r="H97" s="349" t="s">
        <v>20</v>
      </c>
      <c r="I97" s="349" t="s">
        <v>21</v>
      </c>
      <c r="J97" s="349" t="s">
        <v>89</v>
      </c>
      <c r="K97" s="349" t="s">
        <v>19</v>
      </c>
      <c r="L97" s="349" t="s">
        <v>20</v>
      </c>
      <c r="M97" s="349" t="s">
        <v>21</v>
      </c>
      <c r="N97" s="349" t="s">
        <v>90</v>
      </c>
      <c r="O97" s="325"/>
    </row>
    <row r="98" spans="1:15" ht="15">
      <c r="A98" s="349">
        <v>1</v>
      </c>
      <c r="B98" s="349">
        <v>2</v>
      </c>
      <c r="C98" s="349">
        <v>3</v>
      </c>
      <c r="D98" s="349">
        <v>4</v>
      </c>
      <c r="E98" s="349">
        <v>5</v>
      </c>
      <c r="F98" s="349">
        <v>6</v>
      </c>
      <c r="G98" s="349">
        <v>7</v>
      </c>
      <c r="H98" s="349">
        <v>8</v>
      </c>
      <c r="I98" s="349">
        <v>9</v>
      </c>
      <c r="J98" s="349">
        <v>10</v>
      </c>
      <c r="K98" s="349">
        <v>11</v>
      </c>
      <c r="L98" s="349">
        <v>12</v>
      </c>
      <c r="M98" s="349">
        <v>13</v>
      </c>
      <c r="N98" s="349">
        <v>14</v>
      </c>
      <c r="O98" s="325"/>
    </row>
    <row r="99" spans="1:15" ht="77.25" customHeight="1">
      <c r="A99" s="349"/>
      <c r="B99" s="351" t="s">
        <v>845</v>
      </c>
      <c r="C99" s="304">
        <v>0</v>
      </c>
      <c r="D99" s="304">
        <v>0</v>
      </c>
      <c r="E99" s="304">
        <v>0</v>
      </c>
      <c r="F99" s="304">
        <v>0</v>
      </c>
      <c r="G99" s="368">
        <v>0</v>
      </c>
      <c r="H99" s="304">
        <v>0</v>
      </c>
      <c r="I99" s="304">
        <v>0</v>
      </c>
      <c r="J99" s="368">
        <f>G99+H99</f>
        <v>0</v>
      </c>
      <c r="K99" s="368">
        <v>0</v>
      </c>
      <c r="L99" s="304">
        <v>0</v>
      </c>
      <c r="M99" s="304">
        <v>0</v>
      </c>
      <c r="N99" s="368">
        <f>K99+L99</f>
        <v>0</v>
      </c>
      <c r="O99" s="325"/>
    </row>
    <row r="100" spans="1:15" ht="66" customHeight="1">
      <c r="A100" s="349"/>
      <c r="B100" s="366" t="s">
        <v>842</v>
      </c>
      <c r="C100" s="304">
        <v>0</v>
      </c>
      <c r="D100" s="304">
        <v>0</v>
      </c>
      <c r="E100" s="304">
        <v>0</v>
      </c>
      <c r="F100" s="304">
        <f>C100+D100</f>
        <v>0</v>
      </c>
      <c r="G100" s="390">
        <v>418109</v>
      </c>
      <c r="H100" s="304">
        <v>0</v>
      </c>
      <c r="I100" s="304">
        <v>0</v>
      </c>
      <c r="J100" s="368">
        <f>G100+H100</f>
        <v>418109</v>
      </c>
      <c r="K100" s="308">
        <v>589500</v>
      </c>
      <c r="L100" s="304">
        <v>0</v>
      </c>
      <c r="M100" s="304">
        <v>0</v>
      </c>
      <c r="N100" s="308">
        <f>K100+L100</f>
        <v>589500</v>
      </c>
      <c r="O100" s="333" t="s">
        <v>790</v>
      </c>
    </row>
    <row r="101" spans="1:15" ht="15">
      <c r="A101" s="349"/>
      <c r="B101" s="355" t="s">
        <v>26</v>
      </c>
      <c r="C101" s="408">
        <v>0</v>
      </c>
      <c r="D101" s="307">
        <v>0</v>
      </c>
      <c r="E101" s="307">
        <v>0</v>
      </c>
      <c r="F101" s="408">
        <v>0</v>
      </c>
      <c r="G101" s="408">
        <f>SUM(G100:G100)</f>
        <v>418109</v>
      </c>
      <c r="H101" s="408">
        <v>0</v>
      </c>
      <c r="I101" s="408">
        <v>0</v>
      </c>
      <c r="J101" s="408">
        <f>SUM(J100:J100)</f>
        <v>418109</v>
      </c>
      <c r="K101" s="408">
        <f>SUM(K100:K100)</f>
        <v>589500</v>
      </c>
      <c r="L101" s="307">
        <f>SUM(L100:L100)</f>
        <v>0</v>
      </c>
      <c r="M101" s="307">
        <f>SUM(M100:M100)</f>
        <v>0</v>
      </c>
      <c r="N101" s="408">
        <f>SUM(N100:N100)</f>
        <v>589500</v>
      </c>
      <c r="O101" s="336"/>
    </row>
    <row r="102" spans="1:10" ht="6.75" customHeight="1">
      <c r="A102" s="352"/>
      <c r="B102" s="352"/>
      <c r="C102" s="352"/>
      <c r="D102" s="352"/>
      <c r="E102" s="352"/>
      <c r="F102" s="352"/>
      <c r="G102" s="352"/>
      <c r="H102" s="352"/>
      <c r="I102" s="352"/>
      <c r="J102" s="352"/>
    </row>
    <row r="103" spans="1:10" ht="15">
      <c r="A103" s="455" t="s">
        <v>843</v>
      </c>
      <c r="B103" s="455"/>
      <c r="C103" s="455"/>
      <c r="D103" s="455"/>
      <c r="E103" s="455"/>
      <c r="F103" s="455"/>
      <c r="G103" s="455"/>
      <c r="H103" s="455"/>
      <c r="I103" s="455"/>
      <c r="J103" s="455"/>
    </row>
    <row r="104" spans="1:10" ht="15">
      <c r="A104" s="353" t="s">
        <v>13</v>
      </c>
      <c r="B104" s="352"/>
      <c r="C104" s="352"/>
      <c r="D104" s="352"/>
      <c r="E104" s="352"/>
      <c r="F104" s="352"/>
      <c r="G104" s="352"/>
      <c r="H104" s="352"/>
      <c r="I104" s="352"/>
      <c r="J104" s="352"/>
    </row>
    <row r="105" spans="1:10" ht="15">
      <c r="A105" s="456" t="s">
        <v>96</v>
      </c>
      <c r="B105" s="456" t="s">
        <v>39</v>
      </c>
      <c r="C105" s="456" t="s">
        <v>172</v>
      </c>
      <c r="D105" s="456"/>
      <c r="E105" s="456"/>
      <c r="F105" s="456"/>
      <c r="G105" s="456" t="s">
        <v>827</v>
      </c>
      <c r="H105" s="456"/>
      <c r="I105" s="456"/>
      <c r="J105" s="456"/>
    </row>
    <row r="106" spans="1:10" ht="45">
      <c r="A106" s="456"/>
      <c r="B106" s="456"/>
      <c r="C106" s="349" t="s">
        <v>19</v>
      </c>
      <c r="D106" s="349" t="s">
        <v>20</v>
      </c>
      <c r="E106" s="349" t="s">
        <v>21</v>
      </c>
      <c r="F106" s="349" t="s">
        <v>91</v>
      </c>
      <c r="G106" s="349" t="s">
        <v>19</v>
      </c>
      <c r="H106" s="349" t="s">
        <v>20</v>
      </c>
      <c r="I106" s="349" t="s">
        <v>21</v>
      </c>
      <c r="J106" s="349" t="s">
        <v>89</v>
      </c>
    </row>
    <row r="107" spans="1:10" ht="15">
      <c r="A107" s="349">
        <v>1</v>
      </c>
      <c r="B107" s="349">
        <v>2</v>
      </c>
      <c r="C107" s="349">
        <v>3</v>
      </c>
      <c r="D107" s="349">
        <v>4</v>
      </c>
      <c r="E107" s="349">
        <v>5</v>
      </c>
      <c r="F107" s="349">
        <v>6</v>
      </c>
      <c r="G107" s="349">
        <v>7</v>
      </c>
      <c r="H107" s="349">
        <v>8</v>
      </c>
      <c r="I107" s="349">
        <v>9</v>
      </c>
      <c r="J107" s="349">
        <v>10</v>
      </c>
    </row>
    <row r="108" spans="1:10" ht="73.5" customHeight="1">
      <c r="A108" s="326"/>
      <c r="B108" s="351" t="s">
        <v>845</v>
      </c>
      <c r="C108" s="304">
        <v>0</v>
      </c>
      <c r="D108" s="304">
        <v>0</v>
      </c>
      <c r="E108" s="304">
        <v>0</v>
      </c>
      <c r="F108" s="304">
        <v>0</v>
      </c>
      <c r="G108" s="368">
        <v>0</v>
      </c>
      <c r="H108" s="304">
        <v>0</v>
      </c>
      <c r="I108" s="304">
        <v>0</v>
      </c>
      <c r="J108" s="368">
        <f>G108+H108</f>
        <v>0</v>
      </c>
    </row>
    <row r="109" spans="1:11" ht="66" customHeight="1">
      <c r="A109" s="349"/>
      <c r="B109" s="366" t="s">
        <v>842</v>
      </c>
      <c r="C109" s="304">
        <v>0</v>
      </c>
      <c r="D109" s="304">
        <v>0</v>
      </c>
      <c r="E109" s="304">
        <v>0</v>
      </c>
      <c r="F109" s="304">
        <v>0</v>
      </c>
      <c r="G109" s="368">
        <v>0</v>
      </c>
      <c r="H109" s="304">
        <v>0</v>
      </c>
      <c r="I109" s="304">
        <v>0</v>
      </c>
      <c r="J109" s="368">
        <f>G109+H109</f>
        <v>0</v>
      </c>
      <c r="K109" s="352"/>
    </row>
    <row r="110" spans="1:11" ht="15">
      <c r="A110" s="349"/>
      <c r="B110" s="355" t="s">
        <v>26</v>
      </c>
      <c r="C110" s="307">
        <v>0</v>
      </c>
      <c r="D110" s="307">
        <v>0</v>
      </c>
      <c r="E110" s="307">
        <v>0</v>
      </c>
      <c r="F110" s="307">
        <v>0</v>
      </c>
      <c r="G110" s="358">
        <v>0</v>
      </c>
      <c r="H110" s="307">
        <v>0</v>
      </c>
      <c r="I110" s="307">
        <v>0</v>
      </c>
      <c r="J110" s="358">
        <f>G110+H110</f>
        <v>0</v>
      </c>
      <c r="K110" s="352"/>
    </row>
    <row r="111" ht="6.75" customHeight="1"/>
    <row r="112" spans="1:13" s="352" customFormat="1" ht="15">
      <c r="A112" s="465" t="s">
        <v>119</v>
      </c>
      <c r="B112" s="465"/>
      <c r="C112" s="465"/>
      <c r="D112" s="465"/>
      <c r="E112" s="465"/>
      <c r="F112" s="465"/>
      <c r="G112" s="465"/>
      <c r="H112" s="465"/>
      <c r="I112" s="465"/>
      <c r="J112" s="465"/>
      <c r="K112" s="465"/>
      <c r="L112" s="465"/>
      <c r="M112" s="465"/>
    </row>
    <row r="113" spans="1:13" s="352" customFormat="1" ht="15">
      <c r="A113" s="465" t="s">
        <v>844</v>
      </c>
      <c r="B113" s="465"/>
      <c r="C113" s="465"/>
      <c r="D113" s="465"/>
      <c r="E113" s="465"/>
      <c r="F113" s="465"/>
      <c r="G113" s="465"/>
      <c r="H113" s="465"/>
      <c r="I113" s="465"/>
      <c r="J113" s="465"/>
      <c r="K113" s="465"/>
      <c r="L113" s="465"/>
      <c r="M113" s="465"/>
    </row>
    <row r="114" s="352" customFormat="1" ht="15">
      <c r="A114" s="353" t="s">
        <v>13</v>
      </c>
    </row>
    <row r="115" spans="1:13" s="352" customFormat="1" ht="15">
      <c r="A115" s="466" t="s">
        <v>37</v>
      </c>
      <c r="B115" s="466" t="s">
        <v>40</v>
      </c>
      <c r="C115" s="466" t="s">
        <v>41</v>
      </c>
      <c r="D115" s="466" t="s">
        <v>42</v>
      </c>
      <c r="E115" s="466" t="s">
        <v>821</v>
      </c>
      <c r="F115" s="466"/>
      <c r="G115" s="466"/>
      <c r="H115" s="466" t="s">
        <v>833</v>
      </c>
      <c r="I115" s="466"/>
      <c r="J115" s="466"/>
      <c r="K115" s="466" t="s">
        <v>826</v>
      </c>
      <c r="L115" s="466"/>
      <c r="M115" s="466"/>
    </row>
    <row r="116" spans="1:13" s="352" customFormat="1" ht="30">
      <c r="A116" s="466"/>
      <c r="B116" s="466"/>
      <c r="C116" s="466"/>
      <c r="D116" s="466"/>
      <c r="E116" s="369" t="s">
        <v>19</v>
      </c>
      <c r="F116" s="369" t="s">
        <v>20</v>
      </c>
      <c r="G116" s="369" t="s">
        <v>97</v>
      </c>
      <c r="H116" s="369" t="s">
        <v>19</v>
      </c>
      <c r="I116" s="369" t="s">
        <v>20</v>
      </c>
      <c r="J116" s="369" t="s">
        <v>98</v>
      </c>
      <c r="K116" s="369" t="s">
        <v>19</v>
      </c>
      <c r="L116" s="369" t="s">
        <v>20</v>
      </c>
      <c r="M116" s="369" t="s">
        <v>90</v>
      </c>
    </row>
    <row r="117" spans="1:13" s="352" customFormat="1" ht="15">
      <c r="A117" s="369">
        <v>1</v>
      </c>
      <c r="B117" s="369">
        <v>2</v>
      </c>
      <c r="C117" s="369">
        <v>3</v>
      </c>
      <c r="D117" s="369">
        <v>4</v>
      </c>
      <c r="E117" s="369">
        <v>5</v>
      </c>
      <c r="F117" s="369">
        <v>6</v>
      </c>
      <c r="G117" s="369">
        <v>7</v>
      </c>
      <c r="H117" s="369">
        <v>8</v>
      </c>
      <c r="I117" s="369">
        <v>9</v>
      </c>
      <c r="J117" s="369">
        <v>10</v>
      </c>
      <c r="K117" s="369">
        <v>11</v>
      </c>
      <c r="L117" s="369">
        <v>12</v>
      </c>
      <c r="M117" s="369">
        <v>13</v>
      </c>
    </row>
    <row r="118" spans="1:13" ht="30">
      <c r="A118" s="339"/>
      <c r="B118" s="415" t="s">
        <v>360</v>
      </c>
      <c r="C118" s="339"/>
      <c r="D118" s="339"/>
      <c r="E118" s="339"/>
      <c r="F118" s="339"/>
      <c r="G118" s="485"/>
      <c r="H118" s="485"/>
      <c r="I118" s="339"/>
      <c r="J118" s="339"/>
      <c r="K118" s="339"/>
      <c r="L118" s="339"/>
      <c r="M118" s="339"/>
    </row>
    <row r="119" spans="1:13" ht="196.5" customHeight="1">
      <c r="A119" s="340"/>
      <c r="B119" s="351" t="s">
        <v>830</v>
      </c>
      <c r="C119" s="340"/>
      <c r="D119" s="370" t="s">
        <v>855</v>
      </c>
      <c r="E119" s="370">
        <v>0</v>
      </c>
      <c r="F119" s="370">
        <v>0</v>
      </c>
      <c r="G119" s="370">
        <v>0</v>
      </c>
      <c r="H119" s="391">
        <f>SUM(H121:H127)</f>
        <v>418109</v>
      </c>
      <c r="I119" s="370">
        <v>0</v>
      </c>
      <c r="J119" s="391">
        <f>SUM(J121:J127)</f>
        <v>418109</v>
      </c>
      <c r="K119" s="391">
        <f>SUM(K121:K127)</f>
        <v>589500</v>
      </c>
      <c r="L119" s="370">
        <v>0</v>
      </c>
      <c r="M119" s="391">
        <f>SUM(M121:M127)</f>
        <v>589500</v>
      </c>
    </row>
    <row r="120" spans="1:20" ht="13.5" customHeight="1">
      <c r="A120" s="381"/>
      <c r="B120" s="373" t="s">
        <v>530</v>
      </c>
      <c r="C120" s="381"/>
      <c r="D120" s="381"/>
      <c r="E120" s="382"/>
      <c r="F120" s="382"/>
      <c r="G120" s="371"/>
      <c r="H120" s="371"/>
      <c r="I120" s="382"/>
      <c r="J120" s="371"/>
      <c r="K120" s="382"/>
      <c r="L120" s="382"/>
      <c r="M120" s="382"/>
      <c r="O120" s="342"/>
      <c r="P120" s="342"/>
      <c r="Q120" s="342"/>
      <c r="R120" s="342"/>
      <c r="S120" s="331"/>
      <c r="T120" s="331"/>
    </row>
    <row r="121" spans="1:20" ht="45">
      <c r="A121" s="381"/>
      <c r="B121" s="374" t="s">
        <v>805</v>
      </c>
      <c r="C121" s="377" t="s">
        <v>245</v>
      </c>
      <c r="D121" s="377" t="s">
        <v>806</v>
      </c>
      <c r="E121" s="382">
        <v>0</v>
      </c>
      <c r="F121" s="382">
        <v>0</v>
      </c>
      <c r="G121" s="382">
        <v>0</v>
      </c>
      <c r="H121" s="382">
        <v>0</v>
      </c>
      <c r="I121" s="382">
        <v>0</v>
      </c>
      <c r="J121" s="382">
        <v>0</v>
      </c>
      <c r="K121" s="427">
        <v>0</v>
      </c>
      <c r="L121" s="428">
        <v>0</v>
      </c>
      <c r="M121" s="429">
        <f aca="true" t="shared" si="3" ref="M121:M127">K121+L121</f>
        <v>0</v>
      </c>
      <c r="O121" s="344"/>
      <c r="P121" s="345"/>
      <c r="Q121" s="345"/>
      <c r="R121" s="335"/>
      <c r="S121" s="331"/>
      <c r="T121" s="331"/>
    </row>
    <row r="122" spans="1:20" ht="18" customHeight="1">
      <c r="A122" s="381"/>
      <c r="B122" s="372" t="s">
        <v>807</v>
      </c>
      <c r="C122" s="377" t="s">
        <v>245</v>
      </c>
      <c r="D122" s="377" t="s">
        <v>806</v>
      </c>
      <c r="E122" s="382">
        <v>0</v>
      </c>
      <c r="F122" s="382">
        <v>0</v>
      </c>
      <c r="G122" s="382">
        <v>0</v>
      </c>
      <c r="H122" s="382">
        <v>0</v>
      </c>
      <c r="I122" s="382">
        <v>0</v>
      </c>
      <c r="J122" s="382">
        <v>0</v>
      </c>
      <c r="K122" s="427">
        <v>0</v>
      </c>
      <c r="L122" s="428">
        <v>0</v>
      </c>
      <c r="M122" s="429">
        <f t="shared" si="3"/>
        <v>0</v>
      </c>
      <c r="O122" s="344"/>
      <c r="P122" s="345"/>
      <c r="Q122" s="345"/>
      <c r="R122" s="335"/>
      <c r="S122" s="331"/>
      <c r="T122" s="331"/>
    </row>
    <row r="123" spans="1:20" ht="27.75" customHeight="1">
      <c r="A123" s="381"/>
      <c r="B123" s="372" t="s">
        <v>808</v>
      </c>
      <c r="C123" s="377" t="s">
        <v>245</v>
      </c>
      <c r="D123" s="377" t="s">
        <v>806</v>
      </c>
      <c r="E123" s="382">
        <v>0</v>
      </c>
      <c r="F123" s="382">
        <v>0</v>
      </c>
      <c r="G123" s="382">
        <v>0</v>
      </c>
      <c r="H123" s="409">
        <v>19788</v>
      </c>
      <c r="I123" s="382">
        <v>0</v>
      </c>
      <c r="J123" s="409">
        <v>19788</v>
      </c>
      <c r="K123" s="319">
        <v>34689</v>
      </c>
      <c r="L123" s="382">
        <v>0</v>
      </c>
      <c r="M123" s="392">
        <f t="shared" si="3"/>
        <v>34689</v>
      </c>
      <c r="O123" s="344"/>
      <c r="P123" s="345"/>
      <c r="Q123" s="345"/>
      <c r="R123" s="335"/>
      <c r="S123" s="331"/>
      <c r="T123" s="331"/>
    </row>
    <row r="124" spans="1:20" ht="15.75">
      <c r="A124" s="381"/>
      <c r="B124" s="372" t="s">
        <v>809</v>
      </c>
      <c r="C124" s="377" t="s">
        <v>245</v>
      </c>
      <c r="D124" s="377" t="s">
        <v>806</v>
      </c>
      <c r="E124" s="382">
        <v>0</v>
      </c>
      <c r="F124" s="382">
        <v>0</v>
      </c>
      <c r="G124" s="382">
        <v>0</v>
      </c>
      <c r="H124" s="409">
        <v>255319</v>
      </c>
      <c r="I124" s="382">
        <v>0</v>
      </c>
      <c r="J124" s="409">
        <v>255319</v>
      </c>
      <c r="K124" s="319">
        <v>319510</v>
      </c>
      <c r="L124" s="382">
        <v>0</v>
      </c>
      <c r="M124" s="392">
        <f t="shared" si="3"/>
        <v>319510</v>
      </c>
      <c r="O124" s="344"/>
      <c r="P124" s="345"/>
      <c r="Q124" s="345"/>
      <c r="R124" s="335"/>
      <c r="S124" s="331"/>
      <c r="T124" s="331"/>
    </row>
    <row r="125" spans="1:20" ht="15.75">
      <c r="A125" s="381"/>
      <c r="B125" s="372" t="s">
        <v>810</v>
      </c>
      <c r="C125" s="377" t="s">
        <v>245</v>
      </c>
      <c r="D125" s="377" t="s">
        <v>806</v>
      </c>
      <c r="E125" s="382">
        <v>0</v>
      </c>
      <c r="F125" s="382">
        <v>0</v>
      </c>
      <c r="G125" s="382">
        <v>0</v>
      </c>
      <c r="H125" s="409">
        <v>138300</v>
      </c>
      <c r="I125" s="382">
        <v>0</v>
      </c>
      <c r="J125" s="409">
        <v>138300</v>
      </c>
      <c r="K125" s="319">
        <v>225897</v>
      </c>
      <c r="L125" s="382">
        <v>0</v>
      </c>
      <c r="M125" s="392">
        <f>K125+L125</f>
        <v>225897</v>
      </c>
      <c r="O125" s="344"/>
      <c r="P125" s="345"/>
      <c r="Q125" s="345"/>
      <c r="R125" s="335"/>
      <c r="S125" s="331"/>
      <c r="T125" s="331"/>
    </row>
    <row r="126" spans="1:20" ht="14.25" customHeight="1">
      <c r="A126" s="381"/>
      <c r="B126" s="372" t="s">
        <v>846</v>
      </c>
      <c r="C126" s="377" t="s">
        <v>245</v>
      </c>
      <c r="D126" s="377" t="s">
        <v>806</v>
      </c>
      <c r="E126" s="382">
        <v>0</v>
      </c>
      <c r="F126" s="382">
        <v>0</v>
      </c>
      <c r="G126" s="382">
        <v>0</v>
      </c>
      <c r="H126" s="409">
        <v>4702</v>
      </c>
      <c r="I126" s="382">
        <v>0</v>
      </c>
      <c r="J126" s="409">
        <v>4702</v>
      </c>
      <c r="K126" s="319">
        <v>9404</v>
      </c>
      <c r="L126" s="382">
        <v>0</v>
      </c>
      <c r="M126" s="392">
        <f t="shared" si="3"/>
        <v>9404</v>
      </c>
      <c r="O126" s="344"/>
      <c r="P126" s="345"/>
      <c r="Q126" s="345"/>
      <c r="R126" s="335"/>
      <c r="S126" s="331"/>
      <c r="T126" s="331"/>
    </row>
    <row r="127" spans="1:20" ht="1.5" customHeight="1" hidden="1">
      <c r="A127" s="381"/>
      <c r="B127" s="343" t="s">
        <v>533</v>
      </c>
      <c r="C127" s="382" t="s">
        <v>245</v>
      </c>
      <c r="D127" s="382" t="s">
        <v>195</v>
      </c>
      <c r="E127" s="382">
        <v>0</v>
      </c>
      <c r="F127" s="382">
        <v>0</v>
      </c>
      <c r="G127" s="382">
        <v>0</v>
      </c>
      <c r="H127" s="319">
        <v>0</v>
      </c>
      <c r="I127" s="382">
        <v>0</v>
      </c>
      <c r="J127" s="392">
        <f>H127+I127</f>
        <v>0</v>
      </c>
      <c r="K127" s="319">
        <v>0</v>
      </c>
      <c r="L127" s="382">
        <v>0</v>
      </c>
      <c r="M127" s="392">
        <f t="shared" si="3"/>
        <v>0</v>
      </c>
      <c r="O127" s="344"/>
      <c r="P127" s="345"/>
      <c r="Q127" s="345"/>
      <c r="R127" s="335"/>
      <c r="S127" s="331"/>
      <c r="T127" s="331"/>
    </row>
    <row r="128" spans="1:20" ht="15.75">
      <c r="A128" s="381"/>
      <c r="B128" s="373" t="s">
        <v>207</v>
      </c>
      <c r="C128" s="382"/>
      <c r="D128" s="382"/>
      <c r="E128" s="382"/>
      <c r="F128" s="382"/>
      <c r="G128" s="371"/>
      <c r="H128" s="371"/>
      <c r="I128" s="382"/>
      <c r="J128" s="382"/>
      <c r="K128" s="382"/>
      <c r="L128" s="382"/>
      <c r="M128" s="382"/>
      <c r="O128" s="342"/>
      <c r="P128" s="342"/>
      <c r="Q128" s="342"/>
      <c r="R128" s="342"/>
      <c r="S128" s="331"/>
      <c r="T128" s="331"/>
    </row>
    <row r="129" spans="1:20" ht="0.75" customHeight="1">
      <c r="A129" s="381"/>
      <c r="B129" s="374" t="s">
        <v>540</v>
      </c>
      <c r="C129" s="382" t="s">
        <v>536</v>
      </c>
      <c r="D129" s="382" t="s">
        <v>537</v>
      </c>
      <c r="E129" s="382">
        <v>0</v>
      </c>
      <c r="F129" s="382">
        <v>0</v>
      </c>
      <c r="G129" s="382">
        <f>E129+F129</f>
        <v>0</v>
      </c>
      <c r="H129" s="381">
        <v>0</v>
      </c>
      <c r="I129" s="381">
        <v>0</v>
      </c>
      <c r="J129" s="381">
        <f>H129+I129</f>
        <v>0</v>
      </c>
      <c r="K129" s="381">
        <v>0</v>
      </c>
      <c r="L129" s="381">
        <v>0</v>
      </c>
      <c r="M129" s="381">
        <f>K129+L129</f>
        <v>0</v>
      </c>
      <c r="O129" s="342"/>
      <c r="P129" s="342"/>
      <c r="Q129" s="342"/>
      <c r="R129" s="342"/>
      <c r="S129" s="331"/>
      <c r="T129" s="331"/>
    </row>
    <row r="130" spans="1:20" ht="75" hidden="1">
      <c r="A130" s="381"/>
      <c r="B130" s="374" t="s">
        <v>791</v>
      </c>
      <c r="C130" s="382" t="s">
        <v>792</v>
      </c>
      <c r="D130" s="382" t="s">
        <v>793</v>
      </c>
      <c r="E130" s="382">
        <v>0</v>
      </c>
      <c r="F130" s="382">
        <v>0</v>
      </c>
      <c r="G130" s="382">
        <f aca="true" t="shared" si="4" ref="G130:G135">E130+F130</f>
        <v>0</v>
      </c>
      <c r="H130" s="381">
        <v>0</v>
      </c>
      <c r="I130" s="381">
        <v>0</v>
      </c>
      <c r="J130" s="381">
        <f aca="true" t="shared" si="5" ref="J130:J135">H130+I130</f>
        <v>0</v>
      </c>
      <c r="K130" s="381">
        <v>0</v>
      </c>
      <c r="L130" s="381">
        <v>0</v>
      </c>
      <c r="M130" s="381">
        <f aca="true" t="shared" si="6" ref="M130:M141">K130+L130</f>
        <v>0</v>
      </c>
      <c r="O130" s="342"/>
      <c r="P130" s="342"/>
      <c r="Q130" s="342"/>
      <c r="R130" s="342"/>
      <c r="S130" s="331"/>
      <c r="T130" s="331"/>
    </row>
    <row r="131" spans="1:20" ht="25.5" customHeight="1" hidden="1">
      <c r="A131" s="381"/>
      <c r="B131" s="376" t="s">
        <v>818</v>
      </c>
      <c r="C131" s="382" t="s">
        <v>536</v>
      </c>
      <c r="D131" s="382" t="s">
        <v>794</v>
      </c>
      <c r="E131" s="381">
        <v>0</v>
      </c>
      <c r="F131" s="381">
        <v>0</v>
      </c>
      <c r="G131" s="381">
        <f t="shared" si="4"/>
        <v>0</v>
      </c>
      <c r="H131" s="381">
        <v>0</v>
      </c>
      <c r="I131" s="381">
        <v>0</v>
      </c>
      <c r="J131" s="381">
        <f t="shared" si="5"/>
        <v>0</v>
      </c>
      <c r="K131" s="381">
        <v>0</v>
      </c>
      <c r="L131" s="381">
        <v>0</v>
      </c>
      <c r="M131" s="381">
        <f t="shared" si="6"/>
        <v>0</v>
      </c>
      <c r="O131" s="342"/>
      <c r="P131" s="342"/>
      <c r="Q131" s="342"/>
      <c r="R131" s="342"/>
      <c r="S131" s="331"/>
      <c r="T131" s="331"/>
    </row>
    <row r="132" spans="1:20" ht="61.5" customHeight="1" hidden="1">
      <c r="A132" s="381"/>
      <c r="B132" s="376" t="s">
        <v>819</v>
      </c>
      <c r="C132" s="382" t="s">
        <v>536</v>
      </c>
      <c r="D132" s="382" t="s">
        <v>794</v>
      </c>
      <c r="E132" s="381">
        <v>0</v>
      </c>
      <c r="F132" s="381">
        <v>0</v>
      </c>
      <c r="G132" s="381">
        <f t="shared" si="4"/>
        <v>0</v>
      </c>
      <c r="H132" s="381">
        <v>0</v>
      </c>
      <c r="I132" s="381">
        <v>0</v>
      </c>
      <c r="J132" s="381">
        <v>0</v>
      </c>
      <c r="K132" s="381">
        <v>0</v>
      </c>
      <c r="L132" s="381">
        <v>0</v>
      </c>
      <c r="M132" s="381">
        <f t="shared" si="6"/>
        <v>0</v>
      </c>
      <c r="O132" s="342"/>
      <c r="P132" s="342"/>
      <c r="Q132" s="342"/>
      <c r="R132" s="342"/>
      <c r="S132" s="331"/>
      <c r="T132" s="331"/>
    </row>
    <row r="133" spans="1:20" ht="61.5" customHeight="1" hidden="1">
      <c r="A133" s="381"/>
      <c r="B133" s="376" t="s">
        <v>820</v>
      </c>
      <c r="C133" s="382" t="s">
        <v>536</v>
      </c>
      <c r="D133" s="382" t="s">
        <v>794</v>
      </c>
      <c r="E133" s="381">
        <v>0</v>
      </c>
      <c r="F133" s="381">
        <v>0</v>
      </c>
      <c r="G133" s="381">
        <f>E133+F133</f>
        <v>0</v>
      </c>
      <c r="H133" s="381">
        <v>0</v>
      </c>
      <c r="I133" s="381">
        <v>0</v>
      </c>
      <c r="J133" s="381">
        <f>H133+I133</f>
        <v>0</v>
      </c>
      <c r="K133" s="381">
        <v>0</v>
      </c>
      <c r="L133" s="381">
        <v>0</v>
      </c>
      <c r="M133" s="381">
        <f t="shared" si="6"/>
        <v>0</v>
      </c>
      <c r="O133" s="342"/>
      <c r="P133" s="342"/>
      <c r="Q133" s="342"/>
      <c r="R133" s="342"/>
      <c r="S133" s="331"/>
      <c r="T133" s="331"/>
    </row>
    <row r="134" spans="1:20" ht="60" hidden="1">
      <c r="A134" s="381"/>
      <c r="B134" s="374" t="s">
        <v>795</v>
      </c>
      <c r="C134" s="382" t="s">
        <v>536</v>
      </c>
      <c r="D134" s="382" t="s">
        <v>796</v>
      </c>
      <c r="E134" s="381">
        <v>0</v>
      </c>
      <c r="F134" s="381">
        <v>0</v>
      </c>
      <c r="G134" s="381">
        <f t="shared" si="4"/>
        <v>0</v>
      </c>
      <c r="H134" s="381">
        <v>0</v>
      </c>
      <c r="I134" s="381">
        <v>0</v>
      </c>
      <c r="J134" s="381">
        <f t="shared" si="5"/>
        <v>0</v>
      </c>
      <c r="K134" s="381">
        <v>0</v>
      </c>
      <c r="L134" s="381">
        <v>0</v>
      </c>
      <c r="M134" s="381">
        <f t="shared" si="6"/>
        <v>0</v>
      </c>
      <c r="O134" s="342"/>
      <c r="P134" s="342"/>
      <c r="Q134" s="342"/>
      <c r="R134" s="342"/>
      <c r="S134" s="331"/>
      <c r="T134" s="331"/>
    </row>
    <row r="135" spans="1:20" ht="45" hidden="1">
      <c r="A135" s="381"/>
      <c r="B135" s="374" t="s">
        <v>538</v>
      </c>
      <c r="C135" s="382" t="s">
        <v>536</v>
      </c>
      <c r="D135" s="382" t="s">
        <v>537</v>
      </c>
      <c r="E135" s="381">
        <v>0</v>
      </c>
      <c r="F135" s="381">
        <v>0</v>
      </c>
      <c r="G135" s="381">
        <f t="shared" si="4"/>
        <v>0</v>
      </c>
      <c r="H135" s="381">
        <v>0</v>
      </c>
      <c r="I135" s="381">
        <v>0</v>
      </c>
      <c r="J135" s="381">
        <f t="shared" si="5"/>
        <v>0</v>
      </c>
      <c r="K135" s="381">
        <v>0</v>
      </c>
      <c r="L135" s="381">
        <v>0</v>
      </c>
      <c r="M135" s="381">
        <f t="shared" si="6"/>
        <v>0</v>
      </c>
      <c r="O135" s="342"/>
      <c r="P135" s="342"/>
      <c r="Q135" s="342"/>
      <c r="R135" s="342"/>
      <c r="S135" s="331"/>
      <c r="T135" s="331"/>
    </row>
    <row r="136" spans="1:20" ht="30">
      <c r="A136" s="381"/>
      <c r="B136" s="374" t="s">
        <v>811</v>
      </c>
      <c r="C136" s="382"/>
      <c r="D136" s="382"/>
      <c r="E136" s="381"/>
      <c r="F136" s="381"/>
      <c r="G136" s="381"/>
      <c r="H136" s="381"/>
      <c r="I136" s="381"/>
      <c r="J136" s="381"/>
      <c r="K136" s="381"/>
      <c r="L136" s="381"/>
      <c r="M136" s="381"/>
      <c r="O136" s="342"/>
      <c r="P136" s="342"/>
      <c r="Q136" s="342"/>
      <c r="R136" s="342"/>
      <c r="S136" s="331"/>
      <c r="T136" s="331"/>
    </row>
    <row r="137" spans="1:20" ht="27.75" customHeight="1">
      <c r="A137" s="381"/>
      <c r="B137" s="372" t="s">
        <v>807</v>
      </c>
      <c r="C137" s="382" t="s">
        <v>812</v>
      </c>
      <c r="D137" s="382" t="s">
        <v>806</v>
      </c>
      <c r="E137" s="412">
        <v>0</v>
      </c>
      <c r="F137" s="412">
        <v>0</v>
      </c>
      <c r="G137" s="412">
        <f>E137+F137</f>
        <v>0</v>
      </c>
      <c r="H137" s="412">
        <v>0</v>
      </c>
      <c r="I137" s="412">
        <v>0</v>
      </c>
      <c r="J137" s="412">
        <f>H137+I137</f>
        <v>0</v>
      </c>
      <c r="K137" s="412">
        <v>0</v>
      </c>
      <c r="L137" s="412">
        <v>0</v>
      </c>
      <c r="M137" s="412">
        <f t="shared" si="6"/>
        <v>0</v>
      </c>
      <c r="O137" s="342"/>
      <c r="P137" s="342"/>
      <c r="Q137" s="342"/>
      <c r="R137" s="342"/>
      <c r="S137" s="331"/>
      <c r="T137" s="331"/>
    </row>
    <row r="138" spans="1:20" ht="27.75" customHeight="1">
      <c r="A138" s="381"/>
      <c r="B138" s="372" t="s">
        <v>808</v>
      </c>
      <c r="C138" s="382" t="s">
        <v>813</v>
      </c>
      <c r="D138" s="377" t="s">
        <v>806</v>
      </c>
      <c r="E138" s="382">
        <v>0</v>
      </c>
      <c r="F138" s="382">
        <v>0</v>
      </c>
      <c r="G138" s="382">
        <f>E138+F138</f>
        <v>0</v>
      </c>
      <c r="H138" s="411">
        <v>770.6</v>
      </c>
      <c r="I138" s="382">
        <v>0</v>
      </c>
      <c r="J138" s="382">
        <f>H138+I138</f>
        <v>770.6</v>
      </c>
      <c r="K138" s="382">
        <v>1350</v>
      </c>
      <c r="L138" s="382">
        <v>0</v>
      </c>
      <c r="M138" s="382">
        <f t="shared" si="6"/>
        <v>1350</v>
      </c>
      <c r="O138" s="342"/>
      <c r="P138" s="342"/>
      <c r="Q138" s="342"/>
      <c r="R138" s="342"/>
      <c r="S138" s="331"/>
      <c r="T138" s="331"/>
    </row>
    <row r="139" spans="1:20" ht="15.75">
      <c r="A139" s="381"/>
      <c r="B139" s="372" t="s">
        <v>809</v>
      </c>
      <c r="C139" s="382" t="s">
        <v>815</v>
      </c>
      <c r="D139" s="377" t="s">
        <v>806</v>
      </c>
      <c r="E139" s="382">
        <v>0</v>
      </c>
      <c r="F139" s="382">
        <v>0</v>
      </c>
      <c r="G139" s="382">
        <f>E139+F139</f>
        <v>0</v>
      </c>
      <c r="H139" s="411">
        <v>79.73</v>
      </c>
      <c r="I139" s="382">
        <v>0</v>
      </c>
      <c r="J139" s="382">
        <f>H139+I139</f>
        <v>79.73</v>
      </c>
      <c r="K139" s="382">
        <v>89</v>
      </c>
      <c r="L139" s="382">
        <v>0</v>
      </c>
      <c r="M139" s="382">
        <f t="shared" si="6"/>
        <v>89</v>
      </c>
      <c r="O139" s="342"/>
      <c r="P139" s="342"/>
      <c r="Q139" s="342"/>
      <c r="R139" s="342"/>
      <c r="S139" s="331"/>
      <c r="T139" s="331"/>
    </row>
    <row r="140" spans="1:20" ht="15.75">
      <c r="A140" s="381"/>
      <c r="B140" s="372" t="s">
        <v>810</v>
      </c>
      <c r="C140" s="382" t="s">
        <v>816</v>
      </c>
      <c r="D140" s="377" t="s">
        <v>806</v>
      </c>
      <c r="E140" s="382">
        <v>0</v>
      </c>
      <c r="F140" s="382">
        <v>0</v>
      </c>
      <c r="G140" s="382">
        <f>E140+F140</f>
        <v>0</v>
      </c>
      <c r="H140" s="411">
        <v>21.8</v>
      </c>
      <c r="I140" s="382">
        <v>0</v>
      </c>
      <c r="J140" s="382">
        <f>H140+I140</f>
        <v>21.8</v>
      </c>
      <c r="K140" s="393">
        <v>31.5</v>
      </c>
      <c r="L140" s="382">
        <v>0</v>
      </c>
      <c r="M140" s="382">
        <f>K140+L140</f>
        <v>31.5</v>
      </c>
      <c r="O140" s="342"/>
      <c r="P140" s="342"/>
      <c r="Q140" s="342"/>
      <c r="R140" s="342"/>
      <c r="S140" s="331"/>
      <c r="T140" s="331"/>
    </row>
    <row r="141" spans="1:20" ht="15.75">
      <c r="A141" s="381"/>
      <c r="B141" s="372" t="s">
        <v>846</v>
      </c>
      <c r="C141" s="382" t="s">
        <v>816</v>
      </c>
      <c r="D141" s="377" t="s">
        <v>806</v>
      </c>
      <c r="E141" s="382">
        <v>0</v>
      </c>
      <c r="F141" s="382">
        <v>0</v>
      </c>
      <c r="G141" s="382">
        <f>E141+F141</f>
        <v>0</v>
      </c>
      <c r="H141" s="411">
        <v>28.8</v>
      </c>
      <c r="I141" s="382">
        <v>0</v>
      </c>
      <c r="J141" s="382">
        <f>H141+I141</f>
        <v>28.8</v>
      </c>
      <c r="K141" s="393">
        <v>0.576</v>
      </c>
      <c r="L141" s="382">
        <v>0</v>
      </c>
      <c r="M141" s="382">
        <f t="shared" si="6"/>
        <v>0.576</v>
      </c>
      <c r="O141" s="342"/>
      <c r="P141" s="342"/>
      <c r="Q141" s="342"/>
      <c r="R141" s="342"/>
      <c r="S141" s="331"/>
      <c r="T141" s="331"/>
    </row>
    <row r="142" spans="1:20" ht="15.75">
      <c r="A142" s="381"/>
      <c r="B142" s="373" t="s">
        <v>219</v>
      </c>
      <c r="C142" s="382"/>
      <c r="D142" s="377"/>
      <c r="E142" s="382"/>
      <c r="F142" s="382"/>
      <c r="G142" s="371"/>
      <c r="H142" s="371"/>
      <c r="I142" s="382"/>
      <c r="J142" s="382"/>
      <c r="K142" s="382"/>
      <c r="L142" s="382"/>
      <c r="M142" s="382"/>
      <c r="O142" s="342"/>
      <c r="P142" s="342"/>
      <c r="Q142" s="342"/>
      <c r="R142" s="342"/>
      <c r="S142" s="331"/>
      <c r="T142" s="331"/>
    </row>
    <row r="143" spans="1:20" ht="0.75" customHeight="1" hidden="1">
      <c r="A143" s="381"/>
      <c r="B143" s="343" t="s">
        <v>797</v>
      </c>
      <c r="C143" s="381" t="s">
        <v>245</v>
      </c>
      <c r="D143" s="375" t="s">
        <v>222</v>
      </c>
      <c r="E143" s="382">
        <v>0</v>
      </c>
      <c r="F143" s="382">
        <v>0</v>
      </c>
      <c r="G143" s="382">
        <f>E143+F143</f>
        <v>0</v>
      </c>
      <c r="H143" s="394"/>
      <c r="I143" s="382">
        <v>0</v>
      </c>
      <c r="J143" s="394">
        <f>H143+I143</f>
        <v>0</v>
      </c>
      <c r="K143" s="394"/>
      <c r="L143" s="382">
        <v>0</v>
      </c>
      <c r="M143" s="394">
        <f>K143+L143</f>
        <v>0</v>
      </c>
      <c r="O143" s="342"/>
      <c r="P143" s="342"/>
      <c r="Q143" s="342"/>
      <c r="R143" s="342"/>
      <c r="S143" s="331"/>
      <c r="T143" s="331"/>
    </row>
    <row r="144" spans="1:20" ht="74.25" customHeight="1" hidden="1">
      <c r="A144" s="381"/>
      <c r="B144" s="343" t="s">
        <v>798</v>
      </c>
      <c r="C144" s="381" t="s">
        <v>245</v>
      </c>
      <c r="D144" s="375" t="s">
        <v>222</v>
      </c>
      <c r="E144" s="382">
        <v>0</v>
      </c>
      <c r="F144" s="382">
        <v>0</v>
      </c>
      <c r="G144" s="382">
        <f>E144+F144</f>
        <v>0</v>
      </c>
      <c r="H144" s="382">
        <v>0</v>
      </c>
      <c r="I144" s="382">
        <v>0</v>
      </c>
      <c r="J144" s="382">
        <f>H144+I144</f>
        <v>0</v>
      </c>
      <c r="K144" s="382">
        <v>0</v>
      </c>
      <c r="L144" s="382">
        <v>0</v>
      </c>
      <c r="M144" s="382">
        <f>K144+L144</f>
        <v>0</v>
      </c>
      <c r="O144" s="342"/>
      <c r="P144" s="342"/>
      <c r="Q144" s="342"/>
      <c r="R144" s="342"/>
      <c r="S144" s="331"/>
      <c r="T144" s="331"/>
    </row>
    <row r="145" spans="1:20" ht="44.25" customHeight="1">
      <c r="A145" s="381"/>
      <c r="B145" s="374" t="s">
        <v>817</v>
      </c>
      <c r="C145" s="382" t="s">
        <v>245</v>
      </c>
      <c r="D145" s="377" t="s">
        <v>222</v>
      </c>
      <c r="E145" s="382"/>
      <c r="F145" s="382"/>
      <c r="G145" s="382"/>
      <c r="H145" s="394"/>
      <c r="I145" s="382"/>
      <c r="J145" s="394"/>
      <c r="K145" s="394"/>
      <c r="L145" s="382"/>
      <c r="M145" s="394"/>
      <c r="O145" s="342"/>
      <c r="P145" s="342"/>
      <c r="Q145" s="342"/>
      <c r="R145" s="342"/>
      <c r="S145" s="331"/>
      <c r="T145" s="331"/>
    </row>
    <row r="146" spans="1:20" ht="23.25" customHeight="1">
      <c r="A146" s="381"/>
      <c r="B146" s="372" t="s">
        <v>807</v>
      </c>
      <c r="C146" s="382" t="s">
        <v>812</v>
      </c>
      <c r="D146" s="377" t="s">
        <v>222</v>
      </c>
      <c r="E146" s="382">
        <v>0</v>
      </c>
      <c r="F146" s="382">
        <v>0</v>
      </c>
      <c r="G146" s="382">
        <f>E146+F146</f>
        <v>0</v>
      </c>
      <c r="H146" s="382">
        <v>0</v>
      </c>
      <c r="I146" s="382">
        <v>0</v>
      </c>
      <c r="J146" s="382">
        <f>H146+I146</f>
        <v>0</v>
      </c>
      <c r="K146" s="395">
        <v>0</v>
      </c>
      <c r="L146" s="382">
        <v>0</v>
      </c>
      <c r="M146" s="395">
        <f>K146+L146</f>
        <v>0</v>
      </c>
      <c r="O146" s="342"/>
      <c r="P146" s="342"/>
      <c r="Q146" s="342"/>
      <c r="R146" s="342"/>
      <c r="S146" s="331"/>
      <c r="T146" s="331"/>
    </row>
    <row r="147" spans="1:20" ht="30" customHeight="1">
      <c r="A147" s="381"/>
      <c r="B147" s="372" t="s">
        <v>808</v>
      </c>
      <c r="C147" s="382" t="s">
        <v>813</v>
      </c>
      <c r="D147" s="377" t="s">
        <v>222</v>
      </c>
      <c r="E147" s="382">
        <v>0</v>
      </c>
      <c r="F147" s="382">
        <v>0</v>
      </c>
      <c r="G147" s="382">
        <f>E147+F147</f>
        <v>0</v>
      </c>
      <c r="H147" s="411">
        <v>25.68</v>
      </c>
      <c r="I147" s="382">
        <v>0</v>
      </c>
      <c r="J147" s="382">
        <f>H147+I147</f>
        <v>25.68</v>
      </c>
      <c r="K147" s="382">
        <v>25.685</v>
      </c>
      <c r="L147" s="382">
        <v>0</v>
      </c>
      <c r="M147" s="395">
        <f>K147+L147</f>
        <v>25.685</v>
      </c>
      <c r="O147" s="342"/>
      <c r="P147" s="342"/>
      <c r="Q147" s="342"/>
      <c r="R147" s="342"/>
      <c r="S147" s="331"/>
      <c r="T147" s="331"/>
    </row>
    <row r="148" spans="1:20" ht="15.75">
      <c r="A148" s="381"/>
      <c r="B148" s="372" t="s">
        <v>809</v>
      </c>
      <c r="C148" s="382" t="s">
        <v>814</v>
      </c>
      <c r="D148" s="377" t="s">
        <v>222</v>
      </c>
      <c r="E148" s="382">
        <v>0</v>
      </c>
      <c r="F148" s="382">
        <v>0</v>
      </c>
      <c r="G148" s="382">
        <f>E148+F148</f>
        <v>0</v>
      </c>
      <c r="H148" s="411">
        <v>3.2023</v>
      </c>
      <c r="I148" s="382">
        <v>0</v>
      </c>
      <c r="J148" s="382">
        <f>H148+I148</f>
        <v>3.2023</v>
      </c>
      <c r="K148" s="382">
        <v>3.59</v>
      </c>
      <c r="L148" s="382">
        <v>0</v>
      </c>
      <c r="M148" s="396">
        <f>K148+L148</f>
        <v>3.59</v>
      </c>
      <c r="O148" s="342"/>
      <c r="P148" s="342"/>
      <c r="Q148" s="342"/>
      <c r="R148" s="342"/>
      <c r="S148" s="331"/>
      <c r="T148" s="331"/>
    </row>
    <row r="149" spans="1:20" ht="15.75">
      <c r="A149" s="381"/>
      <c r="B149" s="372" t="s">
        <v>810</v>
      </c>
      <c r="C149" s="382" t="s">
        <v>816</v>
      </c>
      <c r="D149" s="377" t="s">
        <v>222</v>
      </c>
      <c r="E149" s="382">
        <v>0</v>
      </c>
      <c r="F149" s="382">
        <v>0</v>
      </c>
      <c r="G149" s="382">
        <f>E149+F149</f>
        <v>0</v>
      </c>
      <c r="H149" s="411">
        <v>6.34</v>
      </c>
      <c r="I149" s="382">
        <v>0</v>
      </c>
      <c r="J149" s="382">
        <f>H149+I149</f>
        <v>6.34</v>
      </c>
      <c r="K149" s="382">
        <v>7160.29</v>
      </c>
      <c r="L149" s="382">
        <v>0</v>
      </c>
      <c r="M149" s="397">
        <f>K149+L149</f>
        <v>7160.29</v>
      </c>
      <c r="O149" s="342"/>
      <c r="P149" s="342"/>
      <c r="Q149" s="342"/>
      <c r="R149" s="342"/>
      <c r="S149" s="331"/>
      <c r="T149" s="331"/>
    </row>
    <row r="150" spans="1:20" ht="15.75">
      <c r="A150" s="381"/>
      <c r="B150" s="372" t="s">
        <v>846</v>
      </c>
      <c r="C150" s="382" t="s">
        <v>813</v>
      </c>
      <c r="D150" s="377" t="s">
        <v>222</v>
      </c>
      <c r="E150" s="382">
        <v>0</v>
      </c>
      <c r="F150" s="382">
        <v>0</v>
      </c>
      <c r="G150" s="382">
        <f>E150+F150</f>
        <v>0</v>
      </c>
      <c r="H150" s="411">
        <v>163.26</v>
      </c>
      <c r="I150" s="382">
        <v>0</v>
      </c>
      <c r="J150" s="382">
        <f>H150+I150</f>
        <v>163.26</v>
      </c>
      <c r="K150" s="382">
        <v>163.25</v>
      </c>
      <c r="L150" s="382">
        <v>0</v>
      </c>
      <c r="M150" s="397">
        <f>K150+L150</f>
        <v>163.25</v>
      </c>
      <c r="O150" s="342"/>
      <c r="P150" s="342"/>
      <c r="Q150" s="342"/>
      <c r="R150" s="342"/>
      <c r="S150" s="331"/>
      <c r="T150" s="331"/>
    </row>
    <row r="151" spans="1:20" ht="15" customHeight="1">
      <c r="A151" s="381"/>
      <c r="B151" s="373" t="s">
        <v>232</v>
      </c>
      <c r="C151" s="382"/>
      <c r="D151" s="377"/>
      <c r="E151" s="381"/>
      <c r="F151" s="381"/>
      <c r="G151" s="341"/>
      <c r="H151" s="341"/>
      <c r="I151" s="381"/>
      <c r="J151" s="381"/>
      <c r="K151" s="381"/>
      <c r="L151" s="381"/>
      <c r="M151" s="381"/>
      <c r="O151" s="342"/>
      <c r="P151" s="342"/>
      <c r="Q151" s="342"/>
      <c r="R151" s="342"/>
      <c r="S151" s="331"/>
      <c r="T151" s="331"/>
    </row>
    <row r="152" spans="1:20" ht="48" customHeight="1">
      <c r="A152" s="412"/>
      <c r="B152" s="413" t="s">
        <v>847</v>
      </c>
      <c r="C152" s="412" t="s">
        <v>234</v>
      </c>
      <c r="D152" s="414" t="s">
        <v>222</v>
      </c>
      <c r="E152" s="412">
        <v>0</v>
      </c>
      <c r="F152" s="412">
        <v>0</v>
      </c>
      <c r="G152" s="412">
        <f>E152+F152</f>
        <v>0</v>
      </c>
      <c r="H152" s="412">
        <v>100</v>
      </c>
      <c r="I152" s="412">
        <v>0</v>
      </c>
      <c r="J152" s="412">
        <f>H152+I152</f>
        <v>100</v>
      </c>
      <c r="K152" s="412">
        <v>100</v>
      </c>
      <c r="L152" s="412">
        <v>0</v>
      </c>
      <c r="M152" s="412">
        <f>K152+L152</f>
        <v>100</v>
      </c>
      <c r="O152" s="342"/>
      <c r="P152" s="342"/>
      <c r="Q152" s="342"/>
      <c r="R152" s="342"/>
      <c r="S152" s="331"/>
      <c r="T152" s="331"/>
    </row>
    <row r="153" spans="1:20" ht="15.75">
      <c r="A153" s="465" t="s">
        <v>861</v>
      </c>
      <c r="B153" s="465"/>
      <c r="C153" s="465"/>
      <c r="D153" s="465"/>
      <c r="E153" s="465"/>
      <c r="F153" s="465"/>
      <c r="G153" s="465"/>
      <c r="H153" s="465"/>
      <c r="I153" s="465"/>
      <c r="J153" s="465"/>
      <c r="K153" s="465"/>
      <c r="L153" s="465"/>
      <c r="M153" s="465"/>
      <c r="O153" s="342"/>
      <c r="P153" s="342"/>
      <c r="Q153" s="342"/>
      <c r="R153" s="342"/>
      <c r="S153" s="331"/>
      <c r="T153" s="331"/>
    </row>
    <row r="154" s="352" customFormat="1" ht="15">
      <c r="A154" s="353" t="s">
        <v>13</v>
      </c>
    </row>
    <row r="155" spans="1:10" s="352" customFormat="1" ht="15">
      <c r="A155" s="456" t="s">
        <v>37</v>
      </c>
      <c r="B155" s="456" t="s">
        <v>40</v>
      </c>
      <c r="C155" s="456" t="s">
        <v>41</v>
      </c>
      <c r="D155" s="456" t="s">
        <v>42</v>
      </c>
      <c r="E155" s="456" t="s">
        <v>172</v>
      </c>
      <c r="F155" s="456"/>
      <c r="G155" s="456"/>
      <c r="H155" s="456" t="s">
        <v>827</v>
      </c>
      <c r="I155" s="456"/>
      <c r="J155" s="456"/>
    </row>
    <row r="156" spans="1:10" s="352" customFormat="1" ht="30">
      <c r="A156" s="456"/>
      <c r="B156" s="456"/>
      <c r="C156" s="456"/>
      <c r="D156" s="456"/>
      <c r="E156" s="349" t="s">
        <v>19</v>
      </c>
      <c r="F156" s="349" t="s">
        <v>20</v>
      </c>
      <c r="G156" s="349" t="s">
        <v>97</v>
      </c>
      <c r="H156" s="349" t="s">
        <v>19</v>
      </c>
      <c r="I156" s="349" t="s">
        <v>20</v>
      </c>
      <c r="J156" s="349" t="s">
        <v>98</v>
      </c>
    </row>
    <row r="157" spans="1:10" s="352" customFormat="1" ht="15">
      <c r="A157" s="349">
        <v>1</v>
      </c>
      <c r="B157" s="349">
        <v>2</v>
      </c>
      <c r="C157" s="349">
        <v>3</v>
      </c>
      <c r="D157" s="349">
        <v>4</v>
      </c>
      <c r="E157" s="349">
        <v>5</v>
      </c>
      <c r="F157" s="349">
        <v>6</v>
      </c>
      <c r="G157" s="349">
        <v>7</v>
      </c>
      <c r="H157" s="349">
        <v>8</v>
      </c>
      <c r="I157" s="349">
        <v>9</v>
      </c>
      <c r="J157" s="349">
        <v>10</v>
      </c>
    </row>
    <row r="158" spans="1:10" s="352" customFormat="1" ht="75">
      <c r="A158" s="349"/>
      <c r="B158" s="351" t="s">
        <v>830</v>
      </c>
      <c r="C158" s="340"/>
      <c r="D158" s="370" t="s">
        <v>866</v>
      </c>
      <c r="E158" s="370">
        <v>0</v>
      </c>
      <c r="F158" s="370">
        <v>0</v>
      </c>
      <c r="G158" s="370">
        <v>0</v>
      </c>
      <c r="H158" s="370">
        <v>0</v>
      </c>
      <c r="I158" s="370">
        <v>0</v>
      </c>
      <c r="J158" s="370">
        <v>0</v>
      </c>
    </row>
    <row r="159" spans="1:10" s="352" customFormat="1" ht="12.75" customHeight="1">
      <c r="A159" s="349"/>
      <c r="B159" s="373" t="s">
        <v>530</v>
      </c>
      <c r="C159" s="381"/>
      <c r="D159" s="381"/>
      <c r="E159" s="382"/>
      <c r="F159" s="382"/>
      <c r="G159" s="371"/>
      <c r="H159" s="382"/>
      <c r="I159" s="382"/>
      <c r="J159" s="371"/>
    </row>
    <row r="160" spans="1:10" s="352" customFormat="1" ht="30" customHeight="1">
      <c r="A160" s="349"/>
      <c r="B160" s="374" t="s">
        <v>805</v>
      </c>
      <c r="C160" s="377" t="s">
        <v>245</v>
      </c>
      <c r="D160" s="377" t="s">
        <v>806</v>
      </c>
      <c r="E160" s="382">
        <v>0</v>
      </c>
      <c r="F160" s="382">
        <v>0</v>
      </c>
      <c r="G160" s="382">
        <v>0</v>
      </c>
      <c r="H160" s="382">
        <v>0</v>
      </c>
      <c r="I160" s="382">
        <v>0</v>
      </c>
      <c r="J160" s="382">
        <v>0</v>
      </c>
    </row>
    <row r="161" spans="1:10" s="352" customFormat="1" ht="42.75" customHeight="1">
      <c r="A161" s="349"/>
      <c r="B161" s="372" t="s">
        <v>807</v>
      </c>
      <c r="C161" s="377" t="s">
        <v>245</v>
      </c>
      <c r="D161" s="377" t="s">
        <v>806</v>
      </c>
      <c r="E161" s="382">
        <v>0</v>
      </c>
      <c r="F161" s="382">
        <v>0</v>
      </c>
      <c r="G161" s="382">
        <v>0</v>
      </c>
      <c r="H161" s="382">
        <v>0</v>
      </c>
      <c r="I161" s="382">
        <v>0</v>
      </c>
      <c r="J161" s="382">
        <v>0</v>
      </c>
    </row>
    <row r="162" spans="1:10" s="352" customFormat="1" ht="33.75" customHeight="1">
      <c r="A162" s="349"/>
      <c r="B162" s="372" t="s">
        <v>808</v>
      </c>
      <c r="C162" s="377" t="s">
        <v>245</v>
      </c>
      <c r="D162" s="377" t="s">
        <v>806</v>
      </c>
      <c r="E162" s="382">
        <v>0</v>
      </c>
      <c r="F162" s="382">
        <v>0</v>
      </c>
      <c r="G162" s="382">
        <v>0</v>
      </c>
      <c r="H162" s="382">
        <v>0</v>
      </c>
      <c r="I162" s="382">
        <v>0</v>
      </c>
      <c r="J162" s="382">
        <v>0</v>
      </c>
    </row>
    <row r="163" spans="1:10" s="352" customFormat="1" ht="47.25" customHeight="1">
      <c r="A163" s="349"/>
      <c r="B163" s="372" t="s">
        <v>809</v>
      </c>
      <c r="C163" s="377" t="s">
        <v>245</v>
      </c>
      <c r="D163" s="377" t="s">
        <v>806</v>
      </c>
      <c r="E163" s="382">
        <v>0</v>
      </c>
      <c r="F163" s="382">
        <v>0</v>
      </c>
      <c r="G163" s="382">
        <v>0</v>
      </c>
      <c r="H163" s="382">
        <v>0</v>
      </c>
      <c r="I163" s="382">
        <v>0</v>
      </c>
      <c r="J163" s="382">
        <v>0</v>
      </c>
    </row>
    <row r="164" spans="1:10" s="352" customFormat="1" ht="27.75" customHeight="1">
      <c r="A164" s="349"/>
      <c r="B164" s="372" t="s">
        <v>810</v>
      </c>
      <c r="C164" s="377" t="s">
        <v>245</v>
      </c>
      <c r="D164" s="377" t="s">
        <v>806</v>
      </c>
      <c r="E164" s="382">
        <v>0</v>
      </c>
      <c r="F164" s="382">
        <v>0</v>
      </c>
      <c r="G164" s="382">
        <v>0</v>
      </c>
      <c r="H164" s="382">
        <v>0</v>
      </c>
      <c r="I164" s="382">
        <v>0</v>
      </c>
      <c r="J164" s="382">
        <v>0</v>
      </c>
    </row>
    <row r="165" spans="1:10" s="352" customFormat="1" ht="29.25" customHeight="1">
      <c r="A165" s="349"/>
      <c r="B165" s="372" t="s">
        <v>846</v>
      </c>
      <c r="C165" s="377" t="s">
        <v>245</v>
      </c>
      <c r="D165" s="377" t="s">
        <v>806</v>
      </c>
      <c r="E165" s="382">
        <v>0</v>
      </c>
      <c r="F165" s="382">
        <v>0</v>
      </c>
      <c r="G165" s="382">
        <v>0</v>
      </c>
      <c r="H165" s="382">
        <v>0</v>
      </c>
      <c r="I165" s="382">
        <v>0</v>
      </c>
      <c r="J165" s="382">
        <v>0</v>
      </c>
    </row>
    <row r="166" spans="1:10" s="352" customFormat="1" ht="24" customHeight="1">
      <c r="A166" s="349"/>
      <c r="B166" s="373" t="s">
        <v>207</v>
      </c>
      <c r="C166" s="382"/>
      <c r="D166" s="382"/>
      <c r="E166" s="382"/>
      <c r="F166" s="382"/>
      <c r="G166" s="371"/>
      <c r="H166" s="382"/>
      <c r="I166" s="382"/>
      <c r="J166" s="371"/>
    </row>
    <row r="167" spans="1:10" s="352" customFormat="1" ht="42" customHeight="1">
      <c r="A167" s="349"/>
      <c r="B167" s="374" t="s">
        <v>811</v>
      </c>
      <c r="C167" s="382"/>
      <c r="D167" s="382"/>
      <c r="E167" s="381"/>
      <c r="F167" s="381"/>
      <c r="G167" s="381"/>
      <c r="H167" s="381"/>
      <c r="I167" s="381"/>
      <c r="J167" s="381"/>
    </row>
    <row r="168" spans="1:10" s="352" customFormat="1" ht="42" customHeight="1">
      <c r="A168" s="349"/>
      <c r="B168" s="372" t="s">
        <v>807</v>
      </c>
      <c r="C168" s="382" t="s">
        <v>812</v>
      </c>
      <c r="D168" s="382" t="s">
        <v>806</v>
      </c>
      <c r="E168" s="412">
        <v>0</v>
      </c>
      <c r="F168" s="412">
        <v>0</v>
      </c>
      <c r="G168" s="412">
        <f>E168+F168</f>
        <v>0</v>
      </c>
      <c r="H168" s="412">
        <v>0</v>
      </c>
      <c r="I168" s="412">
        <v>0</v>
      </c>
      <c r="J168" s="412">
        <f>H168+I168</f>
        <v>0</v>
      </c>
    </row>
    <row r="169" spans="1:10" s="352" customFormat="1" ht="40.5" customHeight="1">
      <c r="A169" s="349"/>
      <c r="B169" s="372" t="s">
        <v>808</v>
      </c>
      <c r="C169" s="382" t="s">
        <v>813</v>
      </c>
      <c r="D169" s="377" t="s">
        <v>806</v>
      </c>
      <c r="E169" s="382">
        <v>0</v>
      </c>
      <c r="F169" s="382">
        <v>0</v>
      </c>
      <c r="G169" s="382">
        <f>E169+F169</f>
        <v>0</v>
      </c>
      <c r="H169" s="382">
        <v>0</v>
      </c>
      <c r="I169" s="382">
        <v>0</v>
      </c>
      <c r="J169" s="382">
        <f>H169+I169</f>
        <v>0</v>
      </c>
    </row>
    <row r="170" spans="1:10" s="352" customFormat="1" ht="15.75" customHeight="1">
      <c r="A170" s="349"/>
      <c r="B170" s="372" t="s">
        <v>809</v>
      </c>
      <c r="C170" s="382" t="s">
        <v>815</v>
      </c>
      <c r="D170" s="377" t="s">
        <v>806</v>
      </c>
      <c r="E170" s="382">
        <v>0</v>
      </c>
      <c r="F170" s="382">
        <v>0</v>
      </c>
      <c r="G170" s="382">
        <f>E170+F170</f>
        <v>0</v>
      </c>
      <c r="H170" s="382">
        <v>0</v>
      </c>
      <c r="I170" s="382">
        <v>0</v>
      </c>
      <c r="J170" s="382">
        <f>H170+I170</f>
        <v>0</v>
      </c>
    </row>
    <row r="171" spans="1:10" s="352" customFormat="1" ht="24.75" customHeight="1">
      <c r="A171" s="349"/>
      <c r="B171" s="372" t="s">
        <v>810</v>
      </c>
      <c r="C171" s="382" t="s">
        <v>816</v>
      </c>
      <c r="D171" s="377" t="s">
        <v>806</v>
      </c>
      <c r="E171" s="382">
        <v>0</v>
      </c>
      <c r="F171" s="382">
        <v>0</v>
      </c>
      <c r="G171" s="382">
        <f>E171+F171</f>
        <v>0</v>
      </c>
      <c r="H171" s="382">
        <v>0</v>
      </c>
      <c r="I171" s="382">
        <v>0</v>
      </c>
      <c r="J171" s="382">
        <f>H171+I171</f>
        <v>0</v>
      </c>
    </row>
    <row r="172" spans="1:10" ht="50.25" customHeight="1">
      <c r="A172" s="326"/>
      <c r="B172" s="372" t="s">
        <v>846</v>
      </c>
      <c r="C172" s="382" t="s">
        <v>816</v>
      </c>
      <c r="D172" s="377" t="s">
        <v>806</v>
      </c>
      <c r="E172" s="382">
        <v>0</v>
      </c>
      <c r="F172" s="382">
        <v>0</v>
      </c>
      <c r="G172" s="382">
        <f>E172+F172</f>
        <v>0</v>
      </c>
      <c r="H172" s="382">
        <v>0</v>
      </c>
      <c r="I172" s="382">
        <v>0</v>
      </c>
      <c r="J172" s="382">
        <f>H172+I172</f>
        <v>0</v>
      </c>
    </row>
    <row r="173" spans="1:10" ht="21" customHeight="1">
      <c r="A173" s="326"/>
      <c r="B173" s="373" t="s">
        <v>219</v>
      </c>
      <c r="C173" s="382"/>
      <c r="D173" s="377"/>
      <c r="E173" s="382"/>
      <c r="F173" s="382"/>
      <c r="G173" s="371"/>
      <c r="H173" s="382"/>
      <c r="I173" s="382"/>
      <c r="J173" s="371"/>
    </row>
    <row r="174" spans="1:10" ht="57" customHeight="1">
      <c r="A174" s="326"/>
      <c r="B174" s="374" t="s">
        <v>817</v>
      </c>
      <c r="C174" s="382" t="s">
        <v>245</v>
      </c>
      <c r="D174" s="377" t="s">
        <v>222</v>
      </c>
      <c r="E174" s="382"/>
      <c r="F174" s="382"/>
      <c r="G174" s="382"/>
      <c r="H174" s="382"/>
      <c r="I174" s="382"/>
      <c r="J174" s="382"/>
    </row>
    <row r="175" spans="1:10" ht="32.25" customHeight="1">
      <c r="A175" s="326"/>
      <c r="B175" s="372" t="s">
        <v>807</v>
      </c>
      <c r="C175" s="382" t="s">
        <v>812</v>
      </c>
      <c r="D175" s="377" t="s">
        <v>222</v>
      </c>
      <c r="E175" s="382">
        <v>0</v>
      </c>
      <c r="F175" s="382">
        <v>0</v>
      </c>
      <c r="G175" s="382">
        <f>E175+F175</f>
        <v>0</v>
      </c>
      <c r="H175" s="382">
        <v>0</v>
      </c>
      <c r="I175" s="382">
        <v>0</v>
      </c>
      <c r="J175" s="382">
        <f>H175+I175</f>
        <v>0</v>
      </c>
    </row>
    <row r="176" spans="1:10" ht="49.5" customHeight="1">
      <c r="A176" s="326"/>
      <c r="B176" s="372" t="s">
        <v>808</v>
      </c>
      <c r="C176" s="382" t="s">
        <v>813</v>
      </c>
      <c r="D176" s="377" t="s">
        <v>222</v>
      </c>
      <c r="E176" s="382">
        <v>0</v>
      </c>
      <c r="F176" s="382">
        <v>0</v>
      </c>
      <c r="G176" s="382">
        <f>E176+F176</f>
        <v>0</v>
      </c>
      <c r="H176" s="382">
        <v>0</v>
      </c>
      <c r="I176" s="382">
        <v>0</v>
      </c>
      <c r="J176" s="382">
        <f>H176+I176</f>
        <v>0</v>
      </c>
    </row>
    <row r="177" spans="1:10" ht="21.75" customHeight="1">
      <c r="A177" s="326"/>
      <c r="B177" s="372" t="s">
        <v>809</v>
      </c>
      <c r="C177" s="382" t="s">
        <v>814</v>
      </c>
      <c r="D177" s="377" t="s">
        <v>222</v>
      </c>
      <c r="E177" s="382">
        <v>0</v>
      </c>
      <c r="F177" s="382">
        <v>0</v>
      </c>
      <c r="G177" s="382">
        <f>E177+F177</f>
        <v>0</v>
      </c>
      <c r="H177" s="382">
        <v>0</v>
      </c>
      <c r="I177" s="382">
        <v>0</v>
      </c>
      <c r="J177" s="382">
        <f>H177+I177</f>
        <v>0</v>
      </c>
    </row>
    <row r="178" spans="1:10" ht="29.25" customHeight="1">
      <c r="A178" s="326"/>
      <c r="B178" s="372" t="s">
        <v>810</v>
      </c>
      <c r="C178" s="382" t="s">
        <v>816</v>
      </c>
      <c r="D178" s="377" t="s">
        <v>222</v>
      </c>
      <c r="E178" s="382">
        <v>0</v>
      </c>
      <c r="F178" s="382">
        <v>0</v>
      </c>
      <c r="G178" s="382">
        <f>E178+F178</f>
        <v>0</v>
      </c>
      <c r="H178" s="382">
        <v>0</v>
      </c>
      <c r="I178" s="382">
        <v>0</v>
      </c>
      <c r="J178" s="382">
        <f>H178+I178</f>
        <v>0</v>
      </c>
    </row>
    <row r="179" spans="1:10" ht="24" customHeight="1">
      <c r="A179" s="326"/>
      <c r="B179" s="372" t="s">
        <v>846</v>
      </c>
      <c r="C179" s="382" t="s">
        <v>813</v>
      </c>
      <c r="D179" s="377" t="s">
        <v>222</v>
      </c>
      <c r="E179" s="382">
        <v>0</v>
      </c>
      <c r="F179" s="382">
        <v>0</v>
      </c>
      <c r="G179" s="382">
        <f>E179+F179</f>
        <v>0</v>
      </c>
      <c r="H179" s="382">
        <v>0</v>
      </c>
      <c r="I179" s="382">
        <v>0</v>
      </c>
      <c r="J179" s="382">
        <f>H179+I179</f>
        <v>0</v>
      </c>
    </row>
    <row r="180" spans="1:10" ht="24.75" customHeight="1">
      <c r="A180" s="326"/>
      <c r="B180" s="373" t="s">
        <v>232</v>
      </c>
      <c r="C180" s="382"/>
      <c r="D180" s="377"/>
      <c r="E180" s="381"/>
      <c r="F180" s="381"/>
      <c r="G180" s="341"/>
      <c r="H180" s="381"/>
      <c r="I180" s="381"/>
      <c r="J180" s="341"/>
    </row>
    <row r="181" spans="1:10" ht="50.25" customHeight="1">
      <c r="A181" s="326"/>
      <c r="B181" s="413" t="s">
        <v>847</v>
      </c>
      <c r="C181" s="412" t="s">
        <v>234</v>
      </c>
      <c r="D181" s="414" t="s">
        <v>222</v>
      </c>
      <c r="E181" s="412">
        <v>0</v>
      </c>
      <c r="F181" s="412">
        <v>0</v>
      </c>
      <c r="G181" s="412">
        <f>E181+F181</f>
        <v>0</v>
      </c>
      <c r="H181" s="412">
        <v>0</v>
      </c>
      <c r="I181" s="412">
        <v>0</v>
      </c>
      <c r="J181" s="412">
        <f>H181+I181</f>
        <v>0</v>
      </c>
    </row>
    <row r="182" ht="6.75" customHeight="1"/>
    <row r="183" spans="1:11" ht="15" customHeight="1">
      <c r="A183" s="460" t="s">
        <v>47</v>
      </c>
      <c r="B183" s="460"/>
      <c r="C183" s="460"/>
      <c r="D183" s="460"/>
      <c r="E183" s="460"/>
      <c r="F183" s="460"/>
      <c r="G183" s="460"/>
      <c r="H183" s="460"/>
      <c r="I183" s="460"/>
      <c r="J183" s="460"/>
      <c r="K183" s="460"/>
    </row>
    <row r="184" spans="1:11" ht="15">
      <c r="A184" s="416" t="s">
        <v>13</v>
      </c>
      <c r="B184" s="193"/>
      <c r="C184" s="193"/>
      <c r="D184" s="193"/>
      <c r="E184" s="193"/>
      <c r="F184" s="193"/>
      <c r="G184" s="193"/>
      <c r="H184" s="193"/>
      <c r="I184" s="193"/>
      <c r="J184" s="193"/>
      <c r="K184" s="193"/>
    </row>
    <row r="185" spans="1:11" ht="15" customHeight="1">
      <c r="A185" s="449" t="s">
        <v>15</v>
      </c>
      <c r="B185" s="449" t="s">
        <v>821</v>
      </c>
      <c r="C185" s="449"/>
      <c r="D185" s="449" t="s">
        <v>833</v>
      </c>
      <c r="E185" s="449"/>
      <c r="F185" s="449" t="s">
        <v>826</v>
      </c>
      <c r="G185" s="449"/>
      <c r="H185" s="449" t="s">
        <v>172</v>
      </c>
      <c r="I185" s="449"/>
      <c r="J185" s="463" t="s">
        <v>827</v>
      </c>
      <c r="K185" s="464"/>
    </row>
    <row r="186" spans="1:11" ht="30">
      <c r="A186" s="449"/>
      <c r="B186" s="384" t="s">
        <v>19</v>
      </c>
      <c r="C186" s="384" t="s">
        <v>20</v>
      </c>
      <c r="D186" s="384" t="s">
        <v>19</v>
      </c>
      <c r="E186" s="384" t="s">
        <v>20</v>
      </c>
      <c r="F186" s="384" t="s">
        <v>19</v>
      </c>
      <c r="G186" s="384" t="s">
        <v>20</v>
      </c>
      <c r="H186" s="384" t="s">
        <v>19</v>
      </c>
      <c r="I186" s="384" t="s">
        <v>20</v>
      </c>
      <c r="J186" s="384" t="s">
        <v>19</v>
      </c>
      <c r="K186" s="384" t="s">
        <v>20</v>
      </c>
    </row>
    <row r="187" spans="1:11" ht="15">
      <c r="A187" s="384">
        <v>1</v>
      </c>
      <c r="B187" s="384">
        <v>2</v>
      </c>
      <c r="C187" s="384">
        <v>3</v>
      </c>
      <c r="D187" s="384">
        <v>4</v>
      </c>
      <c r="E187" s="384">
        <v>5</v>
      </c>
      <c r="F187" s="384">
        <v>6</v>
      </c>
      <c r="G187" s="384">
        <v>7</v>
      </c>
      <c r="H187" s="384">
        <v>8</v>
      </c>
      <c r="I187" s="384">
        <v>9</v>
      </c>
      <c r="J187" s="384">
        <v>10</v>
      </c>
      <c r="K187" s="384">
        <v>11</v>
      </c>
    </row>
    <row r="188" spans="1:11" ht="15">
      <c r="A188" s="384" t="s">
        <v>22</v>
      </c>
      <c r="B188" s="384" t="s">
        <v>22</v>
      </c>
      <c r="C188" s="384" t="s">
        <v>22</v>
      </c>
      <c r="D188" s="384" t="s">
        <v>22</v>
      </c>
      <c r="E188" s="384" t="s">
        <v>22</v>
      </c>
      <c r="F188" s="384" t="s">
        <v>22</v>
      </c>
      <c r="G188" s="384" t="s">
        <v>22</v>
      </c>
      <c r="H188" s="384" t="s">
        <v>22</v>
      </c>
      <c r="I188" s="384" t="s">
        <v>22</v>
      </c>
      <c r="J188" s="384" t="s">
        <v>22</v>
      </c>
      <c r="K188" s="384" t="s">
        <v>22</v>
      </c>
    </row>
    <row r="189" spans="1:11" ht="15">
      <c r="A189" s="417" t="s">
        <v>26</v>
      </c>
      <c r="B189" s="384" t="s">
        <v>22</v>
      </c>
      <c r="C189" s="384" t="s">
        <v>22</v>
      </c>
      <c r="D189" s="384" t="s">
        <v>22</v>
      </c>
      <c r="E189" s="384" t="s">
        <v>22</v>
      </c>
      <c r="F189" s="384" t="s">
        <v>22</v>
      </c>
      <c r="G189" s="384" t="s">
        <v>22</v>
      </c>
      <c r="H189" s="384" t="s">
        <v>22</v>
      </c>
      <c r="I189" s="384" t="s">
        <v>22</v>
      </c>
      <c r="J189" s="384" t="s">
        <v>22</v>
      </c>
      <c r="K189" s="384" t="s">
        <v>22</v>
      </c>
    </row>
    <row r="190" spans="1:11" ht="54" customHeight="1">
      <c r="A190" s="418" t="s">
        <v>48</v>
      </c>
      <c r="B190" s="384" t="s">
        <v>24</v>
      </c>
      <c r="C190" s="384" t="s">
        <v>22</v>
      </c>
      <c r="D190" s="384" t="s">
        <v>24</v>
      </c>
      <c r="E190" s="384" t="s">
        <v>22</v>
      </c>
      <c r="F190" s="384" t="s">
        <v>22</v>
      </c>
      <c r="G190" s="384" t="s">
        <v>22</v>
      </c>
      <c r="H190" s="384" t="s">
        <v>22</v>
      </c>
      <c r="I190" s="384" t="s">
        <v>22</v>
      </c>
      <c r="J190" s="384" t="s">
        <v>24</v>
      </c>
      <c r="K190" s="384" t="s">
        <v>22</v>
      </c>
    </row>
    <row r="191" ht="19.5" customHeight="1"/>
    <row r="192" spans="1:15" ht="15" customHeight="1">
      <c r="A192" s="471" t="s">
        <v>49</v>
      </c>
      <c r="B192" s="471"/>
      <c r="C192" s="471"/>
      <c r="D192" s="471"/>
      <c r="E192" s="471"/>
      <c r="F192" s="471"/>
      <c r="G192" s="471"/>
      <c r="H192" s="471"/>
      <c r="I192" s="471"/>
      <c r="J192" s="471"/>
      <c r="K192" s="471"/>
      <c r="L192" s="471"/>
      <c r="M192" s="383"/>
      <c r="N192" s="383"/>
      <c r="O192" s="326"/>
    </row>
    <row r="193" spans="1:14" s="346" customFormat="1" ht="18" customHeight="1">
      <c r="A193" s="483"/>
      <c r="B193" s="483"/>
      <c r="C193" s="483"/>
      <c r="D193" s="483"/>
      <c r="E193" s="483"/>
      <c r="F193" s="483"/>
      <c r="G193" s="483"/>
      <c r="H193" s="483"/>
      <c r="I193" s="483"/>
      <c r="J193" s="483"/>
      <c r="K193" s="483"/>
      <c r="L193" s="483"/>
      <c r="M193" s="483"/>
      <c r="N193" s="419"/>
    </row>
    <row r="194" spans="1:15" ht="15">
      <c r="A194" s="449" t="s">
        <v>96</v>
      </c>
      <c r="B194" s="449" t="s">
        <v>50</v>
      </c>
      <c r="C194" s="449" t="s">
        <v>821</v>
      </c>
      <c r="D194" s="449"/>
      <c r="E194" s="449" t="s">
        <v>833</v>
      </c>
      <c r="F194" s="449"/>
      <c r="G194" s="449" t="s">
        <v>826</v>
      </c>
      <c r="H194" s="449"/>
      <c r="I194" s="449" t="s">
        <v>172</v>
      </c>
      <c r="J194" s="449"/>
      <c r="K194" s="463" t="s">
        <v>827</v>
      </c>
      <c r="L194" s="464"/>
      <c r="M194" s="463" t="s">
        <v>862</v>
      </c>
      <c r="N194" s="464"/>
      <c r="O194" s="326"/>
    </row>
    <row r="195" spans="1:15" ht="15">
      <c r="A195" s="449"/>
      <c r="B195" s="449"/>
      <c r="C195" s="449" t="s">
        <v>19</v>
      </c>
      <c r="D195" s="449"/>
      <c r="E195" s="449" t="s">
        <v>20</v>
      </c>
      <c r="F195" s="449"/>
      <c r="G195" s="449" t="s">
        <v>19</v>
      </c>
      <c r="H195" s="449"/>
      <c r="I195" s="449" t="s">
        <v>20</v>
      </c>
      <c r="J195" s="449"/>
      <c r="K195" s="449" t="s">
        <v>19</v>
      </c>
      <c r="L195" s="449" t="s">
        <v>20</v>
      </c>
      <c r="M195" s="449" t="s">
        <v>19</v>
      </c>
      <c r="N195" s="449" t="s">
        <v>20</v>
      </c>
      <c r="O195" s="326"/>
    </row>
    <row r="196" spans="1:15" ht="30">
      <c r="A196" s="449"/>
      <c r="B196" s="449"/>
      <c r="C196" s="384" t="s">
        <v>99</v>
      </c>
      <c r="D196" s="384" t="s">
        <v>100</v>
      </c>
      <c r="E196" s="384" t="s">
        <v>99</v>
      </c>
      <c r="F196" s="384" t="s">
        <v>100</v>
      </c>
      <c r="G196" s="384" t="s">
        <v>99</v>
      </c>
      <c r="H196" s="384" t="s">
        <v>100</v>
      </c>
      <c r="I196" s="384" t="s">
        <v>99</v>
      </c>
      <c r="J196" s="384" t="s">
        <v>100</v>
      </c>
      <c r="K196" s="449"/>
      <c r="L196" s="449"/>
      <c r="M196" s="449"/>
      <c r="N196" s="449"/>
      <c r="O196" s="327"/>
    </row>
    <row r="197" spans="1:15" ht="15">
      <c r="A197" s="384">
        <v>1</v>
      </c>
      <c r="B197" s="384">
        <v>2</v>
      </c>
      <c r="C197" s="384">
        <v>3</v>
      </c>
      <c r="D197" s="384">
        <v>4</v>
      </c>
      <c r="E197" s="384">
        <v>5</v>
      </c>
      <c r="F197" s="384">
        <v>6</v>
      </c>
      <c r="G197" s="384">
        <v>7</v>
      </c>
      <c r="H197" s="384">
        <v>8</v>
      </c>
      <c r="I197" s="384">
        <v>9</v>
      </c>
      <c r="J197" s="384">
        <v>10</v>
      </c>
      <c r="K197" s="384">
        <v>11</v>
      </c>
      <c r="L197" s="384">
        <v>12</v>
      </c>
      <c r="M197" s="384">
        <v>13</v>
      </c>
      <c r="N197" s="384">
        <v>14</v>
      </c>
      <c r="O197" s="326"/>
    </row>
    <row r="198" spans="1:15" ht="15">
      <c r="A198" s="384" t="s">
        <v>22</v>
      </c>
      <c r="B198" s="420" t="s">
        <v>22</v>
      </c>
      <c r="C198" s="420" t="s">
        <v>22</v>
      </c>
      <c r="D198" s="420" t="s">
        <v>22</v>
      </c>
      <c r="E198" s="420" t="s">
        <v>22</v>
      </c>
      <c r="F198" s="420" t="s">
        <v>22</v>
      </c>
      <c r="G198" s="420" t="s">
        <v>22</v>
      </c>
      <c r="H198" s="420" t="s">
        <v>22</v>
      </c>
      <c r="I198" s="420" t="s">
        <v>22</v>
      </c>
      <c r="J198" s="420" t="s">
        <v>22</v>
      </c>
      <c r="K198" s="420" t="s">
        <v>22</v>
      </c>
      <c r="L198" s="420" t="s">
        <v>22</v>
      </c>
      <c r="M198" s="420" t="s">
        <v>22</v>
      </c>
      <c r="N198" s="420" t="s">
        <v>22</v>
      </c>
      <c r="O198" s="326"/>
    </row>
    <row r="199" spans="1:14" ht="15">
      <c r="A199" s="384" t="s">
        <v>22</v>
      </c>
      <c r="B199" s="384" t="s">
        <v>26</v>
      </c>
      <c r="C199" s="384" t="s">
        <v>22</v>
      </c>
      <c r="D199" s="384" t="s">
        <v>22</v>
      </c>
      <c r="E199" s="384" t="s">
        <v>22</v>
      </c>
      <c r="F199" s="384" t="s">
        <v>22</v>
      </c>
      <c r="G199" s="384" t="s">
        <v>22</v>
      </c>
      <c r="H199" s="384" t="s">
        <v>22</v>
      </c>
      <c r="I199" s="384" t="s">
        <v>22</v>
      </c>
      <c r="J199" s="384" t="s">
        <v>22</v>
      </c>
      <c r="K199" s="384" t="s">
        <v>22</v>
      </c>
      <c r="L199" s="384" t="s">
        <v>22</v>
      </c>
      <c r="M199" s="384" t="s">
        <v>22</v>
      </c>
      <c r="N199" s="384" t="s">
        <v>22</v>
      </c>
    </row>
    <row r="200" spans="1:14" ht="38.25">
      <c r="A200" s="384" t="s">
        <v>22</v>
      </c>
      <c r="B200" s="417" t="s">
        <v>53</v>
      </c>
      <c r="C200" s="384" t="s">
        <v>24</v>
      </c>
      <c r="D200" s="384" t="s">
        <v>24</v>
      </c>
      <c r="E200" s="384" t="s">
        <v>22</v>
      </c>
      <c r="F200" s="384" t="s">
        <v>22</v>
      </c>
      <c r="G200" s="384" t="s">
        <v>24</v>
      </c>
      <c r="H200" s="384" t="s">
        <v>24</v>
      </c>
      <c r="I200" s="384" t="s">
        <v>22</v>
      </c>
      <c r="J200" s="384" t="s">
        <v>22</v>
      </c>
      <c r="K200" s="384" t="s">
        <v>24</v>
      </c>
      <c r="L200" s="384" t="s">
        <v>22</v>
      </c>
      <c r="M200" s="384" t="s">
        <v>24</v>
      </c>
      <c r="N200" s="384" t="s">
        <v>22</v>
      </c>
    </row>
    <row r="201" ht="6.75" customHeight="1"/>
    <row r="202" spans="1:12" s="352" customFormat="1" ht="15" customHeight="1">
      <c r="A202" s="465" t="s">
        <v>122</v>
      </c>
      <c r="B202" s="465"/>
      <c r="C202" s="465"/>
      <c r="D202" s="465"/>
      <c r="E202" s="465"/>
      <c r="F202" s="465"/>
      <c r="G202" s="465"/>
      <c r="H202" s="465"/>
      <c r="I202" s="465"/>
      <c r="J202" s="465"/>
      <c r="K202" s="465"/>
      <c r="L202" s="465"/>
    </row>
    <row r="203" spans="1:12" s="352" customFormat="1" ht="15" customHeight="1">
      <c r="A203" s="465" t="s">
        <v>848</v>
      </c>
      <c r="B203" s="465"/>
      <c r="C203" s="465"/>
      <c r="D203" s="465"/>
      <c r="E203" s="465"/>
      <c r="F203" s="465"/>
      <c r="G203" s="465"/>
      <c r="H203" s="465"/>
      <c r="I203" s="465"/>
      <c r="J203" s="465"/>
      <c r="K203" s="465"/>
      <c r="L203" s="465"/>
    </row>
    <row r="204" spans="1:12" s="352" customFormat="1" ht="15">
      <c r="A204" s="448" t="s">
        <v>13</v>
      </c>
      <c r="B204" s="448"/>
      <c r="C204" s="448"/>
      <c r="D204" s="448"/>
      <c r="E204" s="448"/>
      <c r="F204" s="448"/>
      <c r="G204" s="448"/>
      <c r="H204" s="448"/>
      <c r="I204" s="448"/>
      <c r="J204" s="448"/>
      <c r="K204" s="448"/>
      <c r="L204" s="448"/>
    </row>
    <row r="205" spans="1:12" s="352" customFormat="1" ht="15">
      <c r="A205" s="456" t="s">
        <v>37</v>
      </c>
      <c r="B205" s="456" t="s">
        <v>54</v>
      </c>
      <c r="C205" s="456" t="s">
        <v>55</v>
      </c>
      <c r="D205" s="456" t="s">
        <v>821</v>
      </c>
      <c r="E205" s="456"/>
      <c r="F205" s="456"/>
      <c r="G205" s="456" t="s">
        <v>833</v>
      </c>
      <c r="H205" s="456"/>
      <c r="I205" s="456"/>
      <c r="J205" s="451" t="s">
        <v>826</v>
      </c>
      <c r="K205" s="453"/>
      <c r="L205" s="452"/>
    </row>
    <row r="206" spans="1:12" s="352" customFormat="1" ht="30">
      <c r="A206" s="456"/>
      <c r="B206" s="456"/>
      <c r="C206" s="456"/>
      <c r="D206" s="349" t="s">
        <v>19</v>
      </c>
      <c r="E206" s="349" t="s">
        <v>20</v>
      </c>
      <c r="F206" s="349" t="s">
        <v>101</v>
      </c>
      <c r="G206" s="349" t="s">
        <v>19</v>
      </c>
      <c r="H206" s="349" t="s">
        <v>20</v>
      </c>
      <c r="I206" s="349" t="s">
        <v>89</v>
      </c>
      <c r="J206" s="349" t="s">
        <v>19</v>
      </c>
      <c r="K206" s="349" t="s">
        <v>20</v>
      </c>
      <c r="L206" s="349" t="s">
        <v>102</v>
      </c>
    </row>
    <row r="207" spans="1:12" s="352" customFormat="1" ht="15">
      <c r="A207" s="349">
        <v>1</v>
      </c>
      <c r="B207" s="349">
        <v>2</v>
      </c>
      <c r="C207" s="349">
        <v>3</v>
      </c>
      <c r="D207" s="349">
        <v>4</v>
      </c>
      <c r="E207" s="349">
        <v>5</v>
      </c>
      <c r="F207" s="349">
        <v>6</v>
      </c>
      <c r="G207" s="349">
        <v>7</v>
      </c>
      <c r="H207" s="349">
        <v>8</v>
      </c>
      <c r="I207" s="349">
        <v>9</v>
      </c>
      <c r="J207" s="349">
        <v>10</v>
      </c>
      <c r="K207" s="349">
        <v>11</v>
      </c>
      <c r="L207" s="349">
        <v>12</v>
      </c>
    </row>
    <row r="208" spans="1:12" ht="171">
      <c r="A208" s="326" t="s">
        <v>22</v>
      </c>
      <c r="B208" s="351" t="s">
        <v>830</v>
      </c>
      <c r="C208" s="370" t="s">
        <v>855</v>
      </c>
      <c r="D208" s="349">
        <v>0</v>
      </c>
      <c r="E208" s="349">
        <v>0</v>
      </c>
      <c r="F208" s="349">
        <f>D208+E208</f>
        <v>0</v>
      </c>
      <c r="G208" s="378">
        <v>418109</v>
      </c>
      <c r="H208" s="349">
        <v>0</v>
      </c>
      <c r="I208" s="378">
        <f>G208+H208</f>
        <v>418109</v>
      </c>
      <c r="J208" s="378">
        <v>589500</v>
      </c>
      <c r="K208" s="349">
        <v>0</v>
      </c>
      <c r="L208" s="378">
        <f>J208+K208</f>
        <v>589500</v>
      </c>
    </row>
    <row r="209" spans="1:12" ht="15">
      <c r="A209" s="326" t="s">
        <v>22</v>
      </c>
      <c r="B209" s="349" t="s">
        <v>26</v>
      </c>
      <c r="C209" s="351" t="s">
        <v>22</v>
      </c>
      <c r="D209" s="421">
        <v>0</v>
      </c>
      <c r="E209" s="421">
        <v>0</v>
      </c>
      <c r="F209" s="421">
        <v>0</v>
      </c>
      <c r="G209" s="421">
        <f>G208</f>
        <v>418109</v>
      </c>
      <c r="H209" s="422">
        <v>0</v>
      </c>
      <c r="I209" s="421">
        <f>I208</f>
        <v>418109</v>
      </c>
      <c r="J209" s="421">
        <f>J208</f>
        <v>589500</v>
      </c>
      <c r="K209" s="422">
        <v>0</v>
      </c>
      <c r="L209" s="421">
        <f>L208</f>
        <v>589500</v>
      </c>
    </row>
    <row r="210" spans="7:9" ht="6.75" customHeight="1">
      <c r="G210" s="352"/>
      <c r="H210" s="352"/>
      <c r="I210" s="352"/>
    </row>
    <row r="211" spans="1:9" s="352" customFormat="1" ht="15">
      <c r="A211" s="455" t="s">
        <v>849</v>
      </c>
      <c r="B211" s="455"/>
      <c r="C211" s="455"/>
      <c r="D211" s="455"/>
      <c r="E211" s="455"/>
      <c r="F211" s="455"/>
      <c r="G211" s="455"/>
      <c r="H211" s="455"/>
      <c r="I211" s="455"/>
    </row>
    <row r="212" s="352" customFormat="1" ht="15">
      <c r="A212" s="353" t="s">
        <v>13</v>
      </c>
    </row>
    <row r="213" spans="1:9" s="352" customFormat="1" ht="15">
      <c r="A213" s="456" t="s">
        <v>96</v>
      </c>
      <c r="B213" s="456" t="s">
        <v>54</v>
      </c>
      <c r="C213" s="456" t="s">
        <v>55</v>
      </c>
      <c r="D213" s="456" t="s">
        <v>172</v>
      </c>
      <c r="E213" s="456"/>
      <c r="F213" s="456"/>
      <c r="G213" s="456" t="s">
        <v>827</v>
      </c>
      <c r="H213" s="456"/>
      <c r="I213" s="456"/>
    </row>
    <row r="214" spans="1:9" s="352" customFormat="1" ht="30">
      <c r="A214" s="456"/>
      <c r="B214" s="456"/>
      <c r="C214" s="456"/>
      <c r="D214" s="349" t="s">
        <v>19</v>
      </c>
      <c r="E214" s="349" t="s">
        <v>20</v>
      </c>
      <c r="F214" s="349" t="s">
        <v>101</v>
      </c>
      <c r="G214" s="349" t="s">
        <v>19</v>
      </c>
      <c r="H214" s="349" t="s">
        <v>20</v>
      </c>
      <c r="I214" s="349" t="s">
        <v>89</v>
      </c>
    </row>
    <row r="215" spans="1:9" s="352" customFormat="1" ht="15">
      <c r="A215" s="349">
        <v>1</v>
      </c>
      <c r="B215" s="349">
        <v>2</v>
      </c>
      <c r="C215" s="349">
        <v>3</v>
      </c>
      <c r="D215" s="349">
        <v>4</v>
      </c>
      <c r="E215" s="349">
        <v>5</v>
      </c>
      <c r="F215" s="349">
        <v>6</v>
      </c>
      <c r="G215" s="349">
        <v>7</v>
      </c>
      <c r="H215" s="349">
        <v>8</v>
      </c>
      <c r="I215" s="349">
        <v>9</v>
      </c>
    </row>
    <row r="216" spans="1:9" s="352" customFormat="1" ht="171">
      <c r="A216" s="349" t="s">
        <v>22</v>
      </c>
      <c r="B216" s="351" t="s">
        <v>830</v>
      </c>
      <c r="C216" s="370" t="s">
        <v>855</v>
      </c>
      <c r="D216" s="379">
        <v>0</v>
      </c>
      <c r="E216" s="351">
        <v>0</v>
      </c>
      <c r="F216" s="379">
        <f>D216+E216</f>
        <v>0</v>
      </c>
      <c r="G216" s="379">
        <v>0</v>
      </c>
      <c r="H216" s="351">
        <v>0</v>
      </c>
      <c r="I216" s="379">
        <f>G216+H216</f>
        <v>0</v>
      </c>
    </row>
    <row r="217" spans="1:9" s="352" customFormat="1" ht="15">
      <c r="A217" s="349" t="s">
        <v>22</v>
      </c>
      <c r="B217" s="349" t="s">
        <v>26</v>
      </c>
      <c r="C217" s="351" t="s">
        <v>22</v>
      </c>
      <c r="D217" s="367">
        <v>0</v>
      </c>
      <c r="E217" s="351">
        <v>0</v>
      </c>
      <c r="F217" s="367">
        <f>D217+E217</f>
        <v>0</v>
      </c>
      <c r="G217" s="367">
        <v>0</v>
      </c>
      <c r="H217" s="351">
        <v>0</v>
      </c>
      <c r="I217" s="367">
        <f>G217+H217</f>
        <v>0</v>
      </c>
    </row>
    <row r="218" s="352" customFormat="1" ht="6.75" customHeight="1"/>
    <row r="219" spans="1:13" s="346" customFormat="1" ht="6.75" customHeight="1">
      <c r="A219" s="486"/>
      <c r="B219" s="486"/>
      <c r="C219" s="486"/>
      <c r="D219" s="486"/>
      <c r="E219" s="486"/>
      <c r="F219" s="486"/>
      <c r="G219" s="486"/>
      <c r="H219" s="486"/>
      <c r="I219" s="486"/>
      <c r="J219" s="486"/>
      <c r="K219" s="486"/>
      <c r="L219" s="486"/>
      <c r="M219" s="486"/>
    </row>
    <row r="220" spans="1:13" ht="15" customHeight="1">
      <c r="A220" s="460" t="s">
        <v>863</v>
      </c>
      <c r="B220" s="460"/>
      <c r="C220" s="460"/>
      <c r="D220" s="460"/>
      <c r="E220" s="460"/>
      <c r="F220" s="460"/>
      <c r="G220" s="460"/>
      <c r="H220" s="460"/>
      <c r="I220" s="460"/>
      <c r="J220" s="460"/>
      <c r="K220" s="460"/>
      <c r="L220" s="460"/>
      <c r="M220" s="460"/>
    </row>
    <row r="221" spans="1:13" ht="15">
      <c r="A221" s="416" t="s">
        <v>13</v>
      </c>
      <c r="B221" s="193"/>
      <c r="C221" s="193"/>
      <c r="D221" s="193"/>
      <c r="E221" s="193"/>
      <c r="F221" s="193"/>
      <c r="G221" s="193"/>
      <c r="H221" s="193"/>
      <c r="I221" s="193"/>
      <c r="J221" s="193"/>
      <c r="K221" s="193"/>
      <c r="L221" s="193"/>
      <c r="M221" s="193"/>
    </row>
    <row r="222" spans="1:13" ht="15" customHeight="1">
      <c r="A222" s="461" t="s">
        <v>104</v>
      </c>
      <c r="B222" s="461" t="s">
        <v>103</v>
      </c>
      <c r="C222" s="449" t="s">
        <v>56</v>
      </c>
      <c r="D222" s="449" t="s">
        <v>16</v>
      </c>
      <c r="E222" s="449"/>
      <c r="F222" s="449" t="s">
        <v>17</v>
      </c>
      <c r="G222" s="449"/>
      <c r="H222" s="449" t="s">
        <v>18</v>
      </c>
      <c r="I222" s="449"/>
      <c r="J222" s="463" t="s">
        <v>27</v>
      </c>
      <c r="K222" s="464"/>
      <c r="L222" s="449" t="s">
        <v>27</v>
      </c>
      <c r="M222" s="449"/>
    </row>
    <row r="223" spans="1:13" ht="105">
      <c r="A223" s="462"/>
      <c r="B223" s="462"/>
      <c r="C223" s="449"/>
      <c r="D223" s="384" t="s">
        <v>58</v>
      </c>
      <c r="E223" s="384" t="s">
        <v>57</v>
      </c>
      <c r="F223" s="384" t="s">
        <v>58</v>
      </c>
      <c r="G223" s="384" t="s">
        <v>57</v>
      </c>
      <c r="H223" s="384" t="s">
        <v>58</v>
      </c>
      <c r="I223" s="384" t="s">
        <v>57</v>
      </c>
      <c r="J223" s="384" t="s">
        <v>58</v>
      </c>
      <c r="K223" s="384" t="s">
        <v>57</v>
      </c>
      <c r="L223" s="384" t="s">
        <v>58</v>
      </c>
      <c r="M223" s="384" t="s">
        <v>57</v>
      </c>
    </row>
    <row r="224" spans="1:13" ht="15">
      <c r="A224" s="384">
        <v>1</v>
      </c>
      <c r="B224" s="384">
        <v>2</v>
      </c>
      <c r="C224" s="384">
        <v>3</v>
      </c>
      <c r="D224" s="384">
        <v>4</v>
      </c>
      <c r="E224" s="384">
        <v>5</v>
      </c>
      <c r="F224" s="384">
        <v>6</v>
      </c>
      <c r="G224" s="384">
        <v>7</v>
      </c>
      <c r="H224" s="384">
        <v>8</v>
      </c>
      <c r="I224" s="384">
        <v>9</v>
      </c>
      <c r="J224" s="384">
        <v>10</v>
      </c>
      <c r="K224" s="384">
        <v>11</v>
      </c>
      <c r="L224" s="384">
        <v>12</v>
      </c>
      <c r="M224" s="384">
        <v>13</v>
      </c>
    </row>
    <row r="225" spans="1:13" ht="15">
      <c r="A225" s="384" t="s">
        <v>22</v>
      </c>
      <c r="B225" s="384" t="s">
        <v>22</v>
      </c>
      <c r="C225" s="384" t="s">
        <v>22</v>
      </c>
      <c r="D225" s="384" t="s">
        <v>22</v>
      </c>
      <c r="E225" s="384" t="s">
        <v>22</v>
      </c>
      <c r="F225" s="384" t="s">
        <v>22</v>
      </c>
      <c r="G225" s="384" t="s">
        <v>22</v>
      </c>
      <c r="H225" s="384" t="s">
        <v>22</v>
      </c>
      <c r="I225" s="384" t="s">
        <v>22</v>
      </c>
      <c r="J225" s="384" t="s">
        <v>22</v>
      </c>
      <c r="K225" s="384" t="s">
        <v>22</v>
      </c>
      <c r="L225" s="384" t="s">
        <v>22</v>
      </c>
      <c r="M225" s="384" t="s">
        <v>22</v>
      </c>
    </row>
    <row r="226" ht="6.75" customHeight="1"/>
    <row r="227" spans="1:14" s="352" customFormat="1" ht="15.75">
      <c r="A227" s="484" t="s">
        <v>871</v>
      </c>
      <c r="B227" s="484"/>
      <c r="C227" s="484"/>
      <c r="D227" s="484"/>
      <c r="E227" s="484"/>
      <c r="F227" s="484"/>
      <c r="G227" s="484"/>
      <c r="H227" s="484"/>
      <c r="I227" s="484"/>
      <c r="J227" s="484"/>
      <c r="K227" s="484"/>
      <c r="L227" s="484"/>
      <c r="M227" s="484"/>
      <c r="N227" s="484"/>
    </row>
    <row r="228" spans="1:14" s="346" customFormat="1" ht="111" customHeight="1">
      <c r="A228" s="483" t="s">
        <v>864</v>
      </c>
      <c r="B228" s="483"/>
      <c r="C228" s="483"/>
      <c r="D228" s="483"/>
      <c r="E228" s="483"/>
      <c r="F228" s="483"/>
      <c r="G228" s="483"/>
      <c r="H228" s="483"/>
      <c r="I228" s="483"/>
      <c r="J228" s="483"/>
      <c r="K228" s="483"/>
      <c r="L228" s="483"/>
      <c r="M228" s="483"/>
      <c r="N228" s="483"/>
    </row>
    <row r="229" spans="1:13" s="346" customFormat="1" ht="12.75" customHeight="1">
      <c r="A229" s="347"/>
      <c r="B229" s="347"/>
      <c r="C229" s="347"/>
      <c r="D229" s="347"/>
      <c r="E229" s="347"/>
      <c r="F229" s="347"/>
      <c r="G229" s="347"/>
      <c r="H229" s="347"/>
      <c r="I229" s="347"/>
      <c r="J229" s="347"/>
      <c r="K229" s="347"/>
      <c r="L229" s="347"/>
      <c r="M229" s="347"/>
    </row>
    <row r="230" spans="1:10" s="352" customFormat="1" ht="15">
      <c r="A230" s="465" t="s">
        <v>850</v>
      </c>
      <c r="B230" s="465"/>
      <c r="C230" s="465"/>
      <c r="D230" s="465"/>
      <c r="E230" s="465"/>
      <c r="F230" s="465"/>
      <c r="G230" s="465"/>
      <c r="H230" s="465"/>
      <c r="I230" s="465"/>
      <c r="J230" s="465"/>
    </row>
    <row r="231" spans="1:10" s="352" customFormat="1" ht="15">
      <c r="A231" s="465" t="s">
        <v>851</v>
      </c>
      <c r="B231" s="465"/>
      <c r="C231" s="465"/>
      <c r="D231" s="465"/>
      <c r="E231" s="465"/>
      <c r="F231" s="465"/>
      <c r="G231" s="465"/>
      <c r="H231" s="465"/>
      <c r="I231" s="465"/>
      <c r="J231" s="465"/>
    </row>
    <row r="232" s="352" customFormat="1" ht="15">
      <c r="A232" s="353" t="s">
        <v>13</v>
      </c>
    </row>
    <row r="233" spans="1:10" s="352" customFormat="1" ht="15">
      <c r="A233" s="456" t="s">
        <v>62</v>
      </c>
      <c r="B233" s="456" t="s">
        <v>15</v>
      </c>
      <c r="C233" s="456" t="s">
        <v>63</v>
      </c>
      <c r="D233" s="456" t="s">
        <v>105</v>
      </c>
      <c r="E233" s="456" t="s">
        <v>64</v>
      </c>
      <c r="F233" s="456" t="s">
        <v>65</v>
      </c>
      <c r="G233" s="456" t="s">
        <v>106</v>
      </c>
      <c r="H233" s="456" t="s">
        <v>66</v>
      </c>
      <c r="I233" s="456"/>
      <c r="J233" s="456" t="s">
        <v>107</v>
      </c>
    </row>
    <row r="234" spans="1:10" s="352" customFormat="1" ht="30">
      <c r="A234" s="456"/>
      <c r="B234" s="456"/>
      <c r="C234" s="456"/>
      <c r="D234" s="456"/>
      <c r="E234" s="456"/>
      <c r="F234" s="456"/>
      <c r="G234" s="456"/>
      <c r="H234" s="349" t="s">
        <v>67</v>
      </c>
      <c r="I234" s="349" t="s">
        <v>68</v>
      </c>
      <c r="J234" s="456"/>
    </row>
    <row r="235" spans="1:10" s="352" customFormat="1" ht="15">
      <c r="A235" s="349">
        <v>1</v>
      </c>
      <c r="B235" s="349">
        <v>2</v>
      </c>
      <c r="C235" s="349">
        <v>3</v>
      </c>
      <c r="D235" s="349">
        <v>4</v>
      </c>
      <c r="E235" s="349">
        <v>5</v>
      </c>
      <c r="F235" s="349">
        <v>6</v>
      </c>
      <c r="G235" s="349">
        <v>7</v>
      </c>
      <c r="H235" s="349">
        <v>8</v>
      </c>
      <c r="I235" s="349">
        <v>9</v>
      </c>
      <c r="J235" s="349">
        <v>10</v>
      </c>
    </row>
    <row r="236" spans="1:10" s="352" customFormat="1" ht="15">
      <c r="A236" s="349" t="s">
        <v>22</v>
      </c>
      <c r="B236" s="349" t="s">
        <v>22</v>
      </c>
      <c r="C236" s="349" t="s">
        <v>22</v>
      </c>
      <c r="D236" s="349" t="s">
        <v>22</v>
      </c>
      <c r="E236" s="349" t="s">
        <v>22</v>
      </c>
      <c r="F236" s="349" t="s">
        <v>22</v>
      </c>
      <c r="G236" s="349" t="s">
        <v>22</v>
      </c>
      <c r="H236" s="349" t="s">
        <v>22</v>
      </c>
      <c r="I236" s="349" t="s">
        <v>22</v>
      </c>
      <c r="J236" s="349" t="s">
        <v>22</v>
      </c>
    </row>
    <row r="237" spans="1:10" s="352" customFormat="1" ht="15">
      <c r="A237" s="349" t="s">
        <v>22</v>
      </c>
      <c r="B237" s="349" t="s">
        <v>26</v>
      </c>
      <c r="C237" s="349" t="s">
        <v>22</v>
      </c>
      <c r="D237" s="349" t="s">
        <v>22</v>
      </c>
      <c r="E237" s="349" t="s">
        <v>22</v>
      </c>
      <c r="F237" s="349" t="s">
        <v>22</v>
      </c>
      <c r="G237" s="349" t="s">
        <v>22</v>
      </c>
      <c r="H237" s="349" t="s">
        <v>22</v>
      </c>
      <c r="I237" s="349" t="s">
        <v>22</v>
      </c>
      <c r="J237" s="349" t="s">
        <v>22</v>
      </c>
    </row>
    <row r="238" s="352" customFormat="1" ht="6.75" customHeight="1"/>
    <row r="239" spans="1:12" s="352" customFormat="1" ht="15" customHeight="1">
      <c r="A239" s="455" t="s">
        <v>852</v>
      </c>
      <c r="B239" s="455"/>
      <c r="C239" s="455"/>
      <c r="D239" s="455"/>
      <c r="E239" s="455"/>
      <c r="F239" s="455"/>
      <c r="G239" s="455"/>
      <c r="H239" s="455"/>
      <c r="I239" s="455"/>
      <c r="J239" s="455"/>
      <c r="K239" s="455"/>
      <c r="L239" s="455"/>
    </row>
    <row r="240" s="352" customFormat="1" ht="15">
      <c r="A240" s="353" t="s">
        <v>13</v>
      </c>
    </row>
    <row r="241" spans="1:12" s="352" customFormat="1" ht="15">
      <c r="A241" s="467" t="s">
        <v>62</v>
      </c>
      <c r="B241" s="456" t="s">
        <v>15</v>
      </c>
      <c r="C241" s="456" t="s">
        <v>691</v>
      </c>
      <c r="D241" s="456"/>
      <c r="E241" s="456"/>
      <c r="F241" s="456"/>
      <c r="G241" s="456"/>
      <c r="H241" s="451" t="s">
        <v>692</v>
      </c>
      <c r="I241" s="453"/>
      <c r="J241" s="453"/>
      <c r="K241" s="453"/>
      <c r="L241" s="452"/>
    </row>
    <row r="242" spans="1:12" s="352" customFormat="1" ht="15" customHeight="1">
      <c r="A242" s="467"/>
      <c r="B242" s="456"/>
      <c r="C242" s="456" t="s">
        <v>70</v>
      </c>
      <c r="D242" s="456" t="s">
        <v>71</v>
      </c>
      <c r="E242" s="456" t="s">
        <v>72</v>
      </c>
      <c r="F242" s="456"/>
      <c r="G242" s="456" t="s">
        <v>108</v>
      </c>
      <c r="H242" s="456" t="s">
        <v>73</v>
      </c>
      <c r="I242" s="456" t="s">
        <v>109</v>
      </c>
      <c r="J242" s="451" t="s">
        <v>72</v>
      </c>
      <c r="K242" s="452"/>
      <c r="L242" s="456" t="s">
        <v>110</v>
      </c>
    </row>
    <row r="243" spans="1:12" s="352" customFormat="1" ht="30">
      <c r="A243" s="467"/>
      <c r="B243" s="456"/>
      <c r="C243" s="456"/>
      <c r="D243" s="456"/>
      <c r="E243" s="349" t="s">
        <v>67</v>
      </c>
      <c r="F243" s="349" t="s">
        <v>68</v>
      </c>
      <c r="G243" s="456"/>
      <c r="H243" s="456"/>
      <c r="I243" s="456"/>
      <c r="J243" s="349" t="s">
        <v>67</v>
      </c>
      <c r="K243" s="349" t="s">
        <v>68</v>
      </c>
      <c r="L243" s="456"/>
    </row>
    <row r="244" spans="1:12" s="352" customFormat="1" ht="15">
      <c r="A244" s="349">
        <v>1</v>
      </c>
      <c r="B244" s="349">
        <v>2</v>
      </c>
      <c r="C244" s="349">
        <v>3</v>
      </c>
      <c r="D244" s="349">
        <v>4</v>
      </c>
      <c r="E244" s="349">
        <v>5</v>
      </c>
      <c r="F244" s="349">
        <v>6</v>
      </c>
      <c r="G244" s="349">
        <v>7</v>
      </c>
      <c r="H244" s="349">
        <v>8</v>
      </c>
      <c r="I244" s="349">
        <v>9</v>
      </c>
      <c r="J244" s="349">
        <v>10</v>
      </c>
      <c r="K244" s="349">
        <v>11</v>
      </c>
      <c r="L244" s="349">
        <v>12</v>
      </c>
    </row>
    <row r="245" spans="1:12" s="352" customFormat="1" ht="15">
      <c r="A245" s="349" t="s">
        <v>22</v>
      </c>
      <c r="B245" s="349" t="s">
        <v>22</v>
      </c>
      <c r="C245" s="349" t="s">
        <v>22</v>
      </c>
      <c r="D245" s="349" t="s">
        <v>22</v>
      </c>
      <c r="E245" s="349" t="s">
        <v>22</v>
      </c>
      <c r="F245" s="349" t="s">
        <v>22</v>
      </c>
      <c r="G245" s="349" t="s">
        <v>22</v>
      </c>
      <c r="H245" s="349" t="s">
        <v>22</v>
      </c>
      <c r="I245" s="349" t="s">
        <v>22</v>
      </c>
      <c r="J245" s="349" t="s">
        <v>22</v>
      </c>
      <c r="K245" s="349" t="s">
        <v>22</v>
      </c>
      <c r="L245" s="349" t="s">
        <v>22</v>
      </c>
    </row>
    <row r="246" spans="1:12" s="352" customFormat="1" ht="15">
      <c r="A246" s="349" t="s">
        <v>22</v>
      </c>
      <c r="B246" s="349" t="s">
        <v>26</v>
      </c>
      <c r="C246" s="349" t="s">
        <v>22</v>
      </c>
      <c r="D246" s="349" t="s">
        <v>22</v>
      </c>
      <c r="E246" s="349" t="s">
        <v>22</v>
      </c>
      <c r="F246" s="349" t="s">
        <v>22</v>
      </c>
      <c r="G246" s="349" t="s">
        <v>22</v>
      </c>
      <c r="H246" s="349" t="s">
        <v>22</v>
      </c>
      <c r="I246" s="349" t="s">
        <v>22</v>
      </c>
      <c r="J246" s="349" t="s">
        <v>22</v>
      </c>
      <c r="K246" s="349" t="s">
        <v>22</v>
      </c>
      <c r="L246" s="349" t="s">
        <v>22</v>
      </c>
    </row>
    <row r="247" s="352" customFormat="1" ht="6.75" customHeight="1"/>
    <row r="248" spans="1:9" s="352" customFormat="1" ht="15">
      <c r="A248" s="455" t="s">
        <v>853</v>
      </c>
      <c r="B248" s="455"/>
      <c r="C248" s="455"/>
      <c r="D248" s="455"/>
      <c r="E248" s="455"/>
      <c r="F248" s="455"/>
      <c r="G248" s="455"/>
      <c r="H248" s="455"/>
      <c r="I248" s="455"/>
    </row>
    <row r="249" s="352" customFormat="1" ht="15">
      <c r="A249" s="353" t="s">
        <v>13</v>
      </c>
    </row>
    <row r="250" spans="1:9" s="352" customFormat="1" ht="60" customHeight="1">
      <c r="A250" s="380" t="s">
        <v>62</v>
      </c>
      <c r="B250" s="349" t="s">
        <v>15</v>
      </c>
      <c r="C250" s="349" t="s">
        <v>63</v>
      </c>
      <c r="D250" s="349" t="s">
        <v>75</v>
      </c>
      <c r="E250" s="349" t="s">
        <v>76</v>
      </c>
      <c r="F250" s="349" t="s">
        <v>76</v>
      </c>
      <c r="G250" s="349" t="s">
        <v>77</v>
      </c>
      <c r="H250" s="349" t="s">
        <v>78</v>
      </c>
      <c r="I250" s="349" t="s">
        <v>79</v>
      </c>
    </row>
    <row r="251" spans="1:9" s="352" customFormat="1" ht="15">
      <c r="A251" s="349">
        <v>1</v>
      </c>
      <c r="B251" s="349">
        <v>2</v>
      </c>
      <c r="C251" s="349">
        <v>3</v>
      </c>
      <c r="D251" s="349">
        <v>4</v>
      </c>
      <c r="E251" s="349">
        <v>5</v>
      </c>
      <c r="F251" s="349">
        <v>6</v>
      </c>
      <c r="G251" s="349">
        <v>7</v>
      </c>
      <c r="H251" s="349">
        <v>8</v>
      </c>
      <c r="I251" s="349">
        <v>9</v>
      </c>
    </row>
    <row r="252" spans="1:9" s="352" customFormat="1" ht="15">
      <c r="A252" s="349" t="s">
        <v>22</v>
      </c>
      <c r="B252" s="349" t="s">
        <v>22</v>
      </c>
      <c r="C252" s="349" t="s">
        <v>22</v>
      </c>
      <c r="D252" s="349" t="s">
        <v>22</v>
      </c>
      <c r="E252" s="349" t="s">
        <v>22</v>
      </c>
      <c r="F252" s="349" t="s">
        <v>22</v>
      </c>
      <c r="G252" s="349" t="s">
        <v>22</v>
      </c>
      <c r="H252" s="349" t="s">
        <v>22</v>
      </c>
      <c r="I252" s="349" t="s">
        <v>22</v>
      </c>
    </row>
    <row r="253" spans="1:9" s="352" customFormat="1" ht="15">
      <c r="A253" s="349" t="s">
        <v>22</v>
      </c>
      <c r="B253" s="349" t="s">
        <v>26</v>
      </c>
      <c r="C253" s="349" t="s">
        <v>22</v>
      </c>
      <c r="D253" s="349" t="s">
        <v>22</v>
      </c>
      <c r="E253" s="349" t="s">
        <v>22</v>
      </c>
      <c r="F253" s="349" t="s">
        <v>22</v>
      </c>
      <c r="G253" s="349" t="s">
        <v>22</v>
      </c>
      <c r="H253" s="349" t="s">
        <v>22</v>
      </c>
      <c r="I253" s="349" t="s">
        <v>22</v>
      </c>
    </row>
    <row r="254" s="352" customFormat="1" ht="6.75" customHeight="1"/>
    <row r="255" spans="1:9" s="352" customFormat="1" ht="15">
      <c r="A255" s="454" t="s">
        <v>854</v>
      </c>
      <c r="B255" s="454"/>
      <c r="C255" s="454"/>
      <c r="D255" s="454"/>
      <c r="E255" s="454"/>
      <c r="F255" s="454"/>
      <c r="G255" s="454"/>
      <c r="H255" s="454"/>
      <c r="I255" s="454"/>
    </row>
    <row r="256" spans="1:13" ht="15" customHeight="1">
      <c r="A256" s="481" t="s">
        <v>751</v>
      </c>
      <c r="B256" s="481"/>
      <c r="C256" s="481"/>
      <c r="D256" s="481"/>
      <c r="E256" s="481"/>
      <c r="F256" s="481"/>
      <c r="G256" s="481"/>
      <c r="H256" s="481"/>
      <c r="I256" s="481"/>
      <c r="J256" s="481"/>
      <c r="K256" s="481"/>
      <c r="L256" s="481"/>
      <c r="M256" s="481"/>
    </row>
    <row r="257" spans="1:13" ht="148.5" customHeight="1">
      <c r="A257" s="481" t="s">
        <v>865</v>
      </c>
      <c r="B257" s="481"/>
      <c r="C257" s="481"/>
      <c r="D257" s="481"/>
      <c r="E257" s="481"/>
      <c r="F257" s="481"/>
      <c r="G257" s="481"/>
      <c r="H257" s="481"/>
      <c r="I257" s="481"/>
      <c r="J257" s="481"/>
      <c r="K257" s="481"/>
      <c r="L257" s="481"/>
      <c r="M257" s="481"/>
    </row>
    <row r="258" spans="1:11" ht="48.75" customHeight="1">
      <c r="A258" s="471" t="s">
        <v>872</v>
      </c>
      <c r="B258" s="471"/>
      <c r="C258" s="471"/>
      <c r="D258" s="471"/>
      <c r="E258" s="471"/>
      <c r="F258" s="471"/>
      <c r="G258" s="471"/>
      <c r="H258" s="471"/>
      <c r="I258" s="471"/>
      <c r="J258" s="193"/>
      <c r="K258" s="193"/>
    </row>
    <row r="259" spans="1:11" ht="15">
      <c r="A259" s="193"/>
      <c r="B259" s="193"/>
      <c r="C259" s="193"/>
      <c r="D259" s="193"/>
      <c r="E259" s="193"/>
      <c r="F259" s="193"/>
      <c r="G259" s="193"/>
      <c r="H259" s="193"/>
      <c r="I259" s="193"/>
      <c r="J259" s="193"/>
      <c r="K259" s="193"/>
    </row>
    <row r="260" spans="1:11" s="346" customFormat="1" ht="15.75">
      <c r="A260" s="419"/>
      <c r="B260" s="477" t="s">
        <v>374</v>
      </c>
      <c r="C260" s="477"/>
      <c r="D260" s="477"/>
      <c r="E260" s="191"/>
      <c r="F260" s="192"/>
      <c r="G260" s="478" t="s">
        <v>873</v>
      </c>
      <c r="H260" s="478"/>
      <c r="I260" s="478"/>
      <c r="J260" s="478"/>
      <c r="K260" s="478"/>
    </row>
    <row r="261" spans="1:11" s="346" customFormat="1" ht="15.75" customHeight="1">
      <c r="A261" s="419"/>
      <c r="B261" s="423"/>
      <c r="C261" s="193"/>
      <c r="D261" s="193"/>
      <c r="E261" s="424" t="s">
        <v>372</v>
      </c>
      <c r="F261" s="193"/>
      <c r="G261" s="450" t="s">
        <v>373</v>
      </c>
      <c r="H261" s="450"/>
      <c r="I261" s="450"/>
      <c r="J261" s="450"/>
      <c r="K261" s="450"/>
    </row>
    <row r="262" spans="1:11" s="346" customFormat="1" ht="36" customHeight="1">
      <c r="A262" s="419"/>
      <c r="B262" s="477" t="s">
        <v>803</v>
      </c>
      <c r="C262" s="477"/>
      <c r="D262" s="477"/>
      <c r="E262" s="194"/>
      <c r="F262" s="193"/>
      <c r="G262" s="478" t="s">
        <v>874</v>
      </c>
      <c r="H262" s="478"/>
      <c r="I262" s="478"/>
      <c r="J262" s="478"/>
      <c r="K262" s="478"/>
    </row>
    <row r="263" spans="1:11" s="346" customFormat="1" ht="15.75" customHeight="1">
      <c r="A263" s="419"/>
      <c r="B263" s="423"/>
      <c r="C263" s="419"/>
      <c r="D263" s="419"/>
      <c r="E263" s="424" t="s">
        <v>372</v>
      </c>
      <c r="F263" s="419"/>
      <c r="G263" s="450" t="s">
        <v>373</v>
      </c>
      <c r="H263" s="450"/>
      <c r="I263" s="450"/>
      <c r="J263" s="450"/>
      <c r="K263" s="450"/>
    </row>
    <row r="264" spans="1:11" ht="15">
      <c r="A264" s="193"/>
      <c r="B264" s="193" t="s">
        <v>377</v>
      </c>
      <c r="C264" s="193" t="s">
        <v>804</v>
      </c>
      <c r="D264" s="193"/>
      <c r="E264" s="193"/>
      <c r="F264" s="193"/>
      <c r="G264" s="193"/>
      <c r="H264" s="193"/>
      <c r="I264" s="193"/>
      <c r="J264" s="193"/>
      <c r="K264" s="193"/>
    </row>
    <row r="265" spans="1:11" ht="15">
      <c r="A265" s="193"/>
      <c r="B265" s="195">
        <v>46368</v>
      </c>
      <c r="C265" s="193"/>
      <c r="D265" s="193"/>
      <c r="E265" s="193"/>
      <c r="F265" s="193"/>
      <c r="G265" s="193"/>
      <c r="H265" s="193"/>
      <c r="I265" s="193"/>
      <c r="J265" s="193"/>
      <c r="K265" s="193"/>
    </row>
  </sheetData>
  <sheetProtection/>
  <mergeCells count="181">
    <mergeCell ref="A155:A156"/>
    <mergeCell ref="N9:O9"/>
    <mergeCell ref="N10:O10"/>
    <mergeCell ref="N11:O11"/>
    <mergeCell ref="L9:M9"/>
    <mergeCell ref="A18:M18"/>
    <mergeCell ref="A153:M153"/>
    <mergeCell ref="B40:B41"/>
    <mergeCell ref="A22:O22"/>
    <mergeCell ref="A23:O23"/>
    <mergeCell ref="A257:M257"/>
    <mergeCell ref="G118:H118"/>
    <mergeCell ref="A192:L192"/>
    <mergeCell ref="C195:D195"/>
    <mergeCell ref="E195:F195"/>
    <mergeCell ref="A219:M219"/>
    <mergeCell ref="C194:D194"/>
    <mergeCell ref="E194:F194"/>
    <mergeCell ref="G194:H194"/>
    <mergeCell ref="I194:J194"/>
    <mergeCell ref="A230:J230"/>
    <mergeCell ref="A231:J231"/>
    <mergeCell ref="A233:A234"/>
    <mergeCell ref="B233:B234"/>
    <mergeCell ref="A241:A243"/>
    <mergeCell ref="N12:O12"/>
    <mergeCell ref="A193:M193"/>
    <mergeCell ref="A227:N227"/>
    <mergeCell ref="A228:N228"/>
    <mergeCell ref="A183:K183"/>
    <mergeCell ref="C242:C243"/>
    <mergeCell ref="G242:G243"/>
    <mergeCell ref="H242:H243"/>
    <mergeCell ref="B260:D260"/>
    <mergeCell ref="G260:K260"/>
    <mergeCell ref="B205:B206"/>
    <mergeCell ref="C205:C206"/>
    <mergeCell ref="D205:F205"/>
    <mergeCell ref="G205:I205"/>
    <mergeCell ref="A256:M256"/>
    <mergeCell ref="G261:K261"/>
    <mergeCell ref="A258:I258"/>
    <mergeCell ref="B262:D262"/>
    <mergeCell ref="G262:K262"/>
    <mergeCell ref="A19:O19"/>
    <mergeCell ref="A21:O21"/>
    <mergeCell ref="C40:F40"/>
    <mergeCell ref="G40:J40"/>
    <mergeCell ref="A38:J38"/>
    <mergeCell ref="A40:A41"/>
    <mergeCell ref="A16:O16"/>
    <mergeCell ref="A15:O15"/>
    <mergeCell ref="C26:F26"/>
    <mergeCell ref="G26:J26"/>
    <mergeCell ref="K26:N26"/>
    <mergeCell ref="A6:O6"/>
    <mergeCell ref="L8:M8"/>
    <mergeCell ref="L7:M7"/>
    <mergeCell ref="A7:J7"/>
    <mergeCell ref="A17:O17"/>
    <mergeCell ref="A20:O20"/>
    <mergeCell ref="A8:J8"/>
    <mergeCell ref="L10:M10"/>
    <mergeCell ref="N7:O7"/>
    <mergeCell ref="N8:O8"/>
    <mergeCell ref="C54:F54"/>
    <mergeCell ref="G54:J54"/>
    <mergeCell ref="K54:N54"/>
    <mergeCell ref="F12:G12"/>
    <mergeCell ref="C12:E12"/>
    <mergeCell ref="B66:B67"/>
    <mergeCell ref="C66:F66"/>
    <mergeCell ref="G66:J66"/>
    <mergeCell ref="K66:N66"/>
    <mergeCell ref="C11:E11"/>
    <mergeCell ref="A14:O14"/>
    <mergeCell ref="A24:B24"/>
    <mergeCell ref="A26:A27"/>
    <mergeCell ref="B26:B27"/>
    <mergeCell ref="A51:N51"/>
    <mergeCell ref="A52:N52"/>
    <mergeCell ref="A54:A55"/>
    <mergeCell ref="B54:B55"/>
    <mergeCell ref="A71:J71"/>
    <mergeCell ref="A73:A74"/>
    <mergeCell ref="B73:B74"/>
    <mergeCell ref="C73:F73"/>
    <mergeCell ref="G73:J73"/>
    <mergeCell ref="A64:N64"/>
    <mergeCell ref="A66:A67"/>
    <mergeCell ref="A85:J85"/>
    <mergeCell ref="A96:A97"/>
    <mergeCell ref="B96:B97"/>
    <mergeCell ref="C96:F96"/>
    <mergeCell ref="G96:J96"/>
    <mergeCell ref="K96:N96"/>
    <mergeCell ref="A103:J103"/>
    <mergeCell ref="C87:F87"/>
    <mergeCell ref="G87:J87"/>
    <mergeCell ref="A93:N93"/>
    <mergeCell ref="A94:N94"/>
    <mergeCell ref="A87:A88"/>
    <mergeCell ref="B87:B88"/>
    <mergeCell ref="H115:J115"/>
    <mergeCell ref="C105:F105"/>
    <mergeCell ref="G105:J105"/>
    <mergeCell ref="A112:M112"/>
    <mergeCell ref="A113:M113"/>
    <mergeCell ref="A105:A106"/>
    <mergeCell ref="B105:B106"/>
    <mergeCell ref="K115:M115"/>
    <mergeCell ref="B155:B156"/>
    <mergeCell ref="C155:C156"/>
    <mergeCell ref="D155:D156"/>
    <mergeCell ref="E155:G155"/>
    <mergeCell ref="H155:J155"/>
    <mergeCell ref="A115:A116"/>
    <mergeCell ref="B115:B116"/>
    <mergeCell ref="C115:C116"/>
    <mergeCell ref="D115:D116"/>
    <mergeCell ref="E115:G115"/>
    <mergeCell ref="D185:E185"/>
    <mergeCell ref="F185:G185"/>
    <mergeCell ref="H185:I185"/>
    <mergeCell ref="J185:K185"/>
    <mergeCell ref="A194:A196"/>
    <mergeCell ref="B194:B196"/>
    <mergeCell ref="G195:H195"/>
    <mergeCell ref="K195:K196"/>
    <mergeCell ref="A185:A186"/>
    <mergeCell ref="B185:C185"/>
    <mergeCell ref="L195:L196"/>
    <mergeCell ref="K194:L194"/>
    <mergeCell ref="M195:M196"/>
    <mergeCell ref="M194:N194"/>
    <mergeCell ref="N195:N196"/>
    <mergeCell ref="J222:K222"/>
    <mergeCell ref="L222:M222"/>
    <mergeCell ref="J205:L205"/>
    <mergeCell ref="A202:L202"/>
    <mergeCell ref="A203:L203"/>
    <mergeCell ref="B213:B214"/>
    <mergeCell ref="C213:C214"/>
    <mergeCell ref="D213:F213"/>
    <mergeCell ref="G213:I213"/>
    <mergeCell ref="A220:M220"/>
    <mergeCell ref="J233:J234"/>
    <mergeCell ref="A222:A223"/>
    <mergeCell ref="B222:B223"/>
    <mergeCell ref="C222:C223"/>
    <mergeCell ref="D222:E222"/>
    <mergeCell ref="C241:G241"/>
    <mergeCell ref="C233:C234"/>
    <mergeCell ref="D233:D234"/>
    <mergeCell ref="E233:E234"/>
    <mergeCell ref="F233:F234"/>
    <mergeCell ref="G233:G234"/>
    <mergeCell ref="A239:L239"/>
    <mergeCell ref="B241:B243"/>
    <mergeCell ref="I242:I243"/>
    <mergeCell ref="L242:L243"/>
    <mergeCell ref="F222:G222"/>
    <mergeCell ref="H222:I222"/>
    <mergeCell ref="A9:J9"/>
    <mergeCell ref="A10:J10"/>
    <mergeCell ref="F11:G11"/>
    <mergeCell ref="H12:M12"/>
    <mergeCell ref="H11:M11"/>
    <mergeCell ref="A211:I211"/>
    <mergeCell ref="A213:A214"/>
    <mergeCell ref="A205:A206"/>
    <mergeCell ref="A204:L204"/>
    <mergeCell ref="I195:J195"/>
    <mergeCell ref="G263:K263"/>
    <mergeCell ref="J242:K242"/>
    <mergeCell ref="H241:L241"/>
    <mergeCell ref="A255:I255"/>
    <mergeCell ref="A248:I248"/>
    <mergeCell ref="H233:I233"/>
    <mergeCell ref="D242:D243"/>
    <mergeCell ref="E242:F242"/>
  </mergeCells>
  <printOptions/>
  <pageMargins left="0.16" right="0.16" top="0.33" bottom="0.29" header="0.31496062992125984" footer="0.31496062992125984"/>
  <pageSetup fitToHeight="0" fitToWidth="1" horizontalDpi="600" verticalDpi="600" orientation="landscape" paperSize="9" scale="62" r:id="rId1"/>
  <rowBreaks count="7" manualBreakCount="7">
    <brk id="50" max="255" man="1"/>
    <brk id="91" max="255" man="1"/>
    <brk id="111" max="255" man="1"/>
    <brk id="152" max="255" man="1"/>
    <brk id="201" max="255" man="1"/>
    <brk id="218" max="255" man="1"/>
    <brk id="232" max="255" man="1"/>
  </rowBreaks>
</worksheet>
</file>

<file path=xl/worksheets/sheet3.xml><?xml version="1.0" encoding="utf-8"?>
<worksheet xmlns="http://schemas.openxmlformats.org/spreadsheetml/2006/main" xmlns:r="http://schemas.openxmlformats.org/officeDocument/2006/relationships">
  <dimension ref="A1:P594"/>
  <sheetViews>
    <sheetView zoomScalePageLayoutView="0" workbookViewId="0" topLeftCell="A577">
      <selection activeCell="A550" sqref="A550:J550"/>
    </sheetView>
  </sheetViews>
  <sheetFormatPr defaultColWidth="9.140625" defaultRowHeight="15"/>
  <cols>
    <col min="1" max="1" width="9.2812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75">
      <c r="A6" s="490" t="s">
        <v>135</v>
      </c>
      <c r="B6" s="490"/>
      <c r="C6" s="490"/>
      <c r="D6" s="490"/>
      <c r="E6" s="490"/>
      <c r="F6" s="490"/>
      <c r="G6" s="490"/>
      <c r="H6" s="490"/>
      <c r="I6" s="490"/>
      <c r="J6" s="490"/>
      <c r="K6" s="490"/>
      <c r="L6" s="490"/>
      <c r="M6" s="490"/>
      <c r="N6" s="490"/>
      <c r="O6" s="490"/>
      <c r="P6" s="490"/>
    </row>
    <row r="7" spans="1:16" ht="15.75">
      <c r="A7" s="491" t="s">
        <v>136</v>
      </c>
      <c r="B7" s="491"/>
      <c r="C7" s="491"/>
      <c r="D7" s="491"/>
      <c r="E7" s="491"/>
      <c r="F7" s="491"/>
      <c r="G7" s="491"/>
      <c r="H7" s="491"/>
      <c r="I7" s="491"/>
      <c r="J7" s="491"/>
      <c r="K7" s="14"/>
      <c r="L7" s="492" t="s">
        <v>137</v>
      </c>
      <c r="M7" s="492"/>
      <c r="N7" s="14"/>
      <c r="O7" s="492" t="s">
        <v>138</v>
      </c>
      <c r="P7" s="492"/>
    </row>
    <row r="8" spans="1:16" ht="48" customHeight="1">
      <c r="A8" s="493" t="s">
        <v>6</v>
      </c>
      <c r="B8" s="493"/>
      <c r="C8" s="493"/>
      <c r="D8" s="493"/>
      <c r="E8" s="493"/>
      <c r="F8" s="493"/>
      <c r="G8" s="493"/>
      <c r="H8" s="493"/>
      <c r="I8" s="493"/>
      <c r="J8" s="493"/>
      <c r="K8" s="15"/>
      <c r="L8" s="494" t="s">
        <v>127</v>
      </c>
      <c r="M8" s="494"/>
      <c r="N8" s="15"/>
      <c r="O8" s="495" t="s">
        <v>128</v>
      </c>
      <c r="P8" s="495"/>
    </row>
    <row r="9" spans="1:16" ht="15.75">
      <c r="A9" s="496" t="s">
        <v>139</v>
      </c>
      <c r="B9" s="496"/>
      <c r="C9" s="496"/>
      <c r="D9" s="496"/>
      <c r="E9" s="496"/>
      <c r="F9" s="496"/>
      <c r="G9" s="496"/>
      <c r="H9" s="496"/>
      <c r="I9" s="496"/>
      <c r="J9" s="496"/>
      <c r="K9" s="16"/>
      <c r="L9" s="497" t="s">
        <v>140</v>
      </c>
      <c r="M9" s="497"/>
      <c r="N9" s="16"/>
      <c r="O9" s="492" t="s">
        <v>138</v>
      </c>
      <c r="P9" s="492"/>
    </row>
    <row r="10" spans="1:16" ht="45.75" customHeight="1">
      <c r="A10" s="493" t="s">
        <v>9</v>
      </c>
      <c r="B10" s="493"/>
      <c r="C10" s="493"/>
      <c r="D10" s="493"/>
      <c r="E10" s="493"/>
      <c r="F10" s="493"/>
      <c r="G10" s="493"/>
      <c r="H10" s="493"/>
      <c r="I10" s="493"/>
      <c r="J10" s="493"/>
      <c r="K10" s="15"/>
      <c r="L10" s="494" t="s">
        <v>129</v>
      </c>
      <c r="M10" s="494"/>
      <c r="N10" s="15"/>
      <c r="O10" s="495" t="s">
        <v>128</v>
      </c>
      <c r="P10" s="495"/>
    </row>
    <row r="11" spans="1:16" ht="15.75">
      <c r="A11" s="17" t="s">
        <v>88</v>
      </c>
      <c r="B11" s="18" t="s">
        <v>141</v>
      </c>
      <c r="C11" s="498" t="s">
        <v>140</v>
      </c>
      <c r="D11" s="498"/>
      <c r="E11" s="498"/>
      <c r="F11" s="498" t="s">
        <v>142</v>
      </c>
      <c r="G11" s="498"/>
      <c r="H11" s="499" t="s">
        <v>143</v>
      </c>
      <c r="I11" s="499"/>
      <c r="J11" s="499"/>
      <c r="K11" s="499"/>
      <c r="L11" s="499"/>
      <c r="M11" s="499"/>
      <c r="N11" s="19"/>
      <c r="O11" s="500" t="s">
        <v>144</v>
      </c>
      <c r="P11" s="500"/>
    </row>
    <row r="12" spans="1:16" ht="50.25" customHeight="1">
      <c r="A12" s="20"/>
      <c r="B12" s="21" t="s">
        <v>130</v>
      </c>
      <c r="C12" s="501" t="s">
        <v>131</v>
      </c>
      <c r="D12" s="501"/>
      <c r="E12" s="501"/>
      <c r="F12" s="501" t="s">
        <v>132</v>
      </c>
      <c r="G12" s="501"/>
      <c r="H12" s="501" t="s">
        <v>133</v>
      </c>
      <c r="I12" s="501"/>
      <c r="J12" s="501"/>
      <c r="K12" s="501"/>
      <c r="L12" s="501"/>
      <c r="M12" s="501"/>
      <c r="N12" s="22"/>
      <c r="O12" s="502" t="s">
        <v>134</v>
      </c>
      <c r="P12" s="502"/>
    </row>
    <row r="13" spans="1:16" ht="15.75">
      <c r="A13" s="23"/>
      <c r="B13" s="22"/>
      <c r="C13" s="20"/>
      <c r="D13" s="20"/>
      <c r="E13" s="20"/>
      <c r="F13" s="20"/>
      <c r="G13" s="20"/>
      <c r="H13" s="20"/>
      <c r="I13" s="20"/>
      <c r="J13" s="20"/>
      <c r="K13" s="20"/>
      <c r="L13" s="20"/>
      <c r="M13" s="20"/>
      <c r="N13" s="20"/>
      <c r="O13" s="20"/>
      <c r="P13" s="20"/>
    </row>
    <row r="14" spans="1:16" ht="15.75">
      <c r="A14" s="503" t="s">
        <v>145</v>
      </c>
      <c r="B14" s="503"/>
      <c r="C14" s="503"/>
      <c r="D14" s="503"/>
      <c r="E14" s="503"/>
      <c r="F14" s="503"/>
      <c r="G14" s="503"/>
      <c r="H14" s="503"/>
      <c r="I14" s="503"/>
      <c r="J14" s="503"/>
      <c r="K14" s="503"/>
      <c r="L14" s="503"/>
      <c r="M14" s="503"/>
      <c r="N14" s="503"/>
      <c r="O14" s="503"/>
      <c r="P14" s="503"/>
    </row>
    <row r="15" spans="1:16" ht="15.75">
      <c r="A15" s="503" t="s">
        <v>113</v>
      </c>
      <c r="B15" s="503"/>
      <c r="C15" s="503"/>
      <c r="D15" s="503"/>
      <c r="E15" s="503"/>
      <c r="F15" s="503"/>
      <c r="G15" s="503"/>
      <c r="H15" s="503"/>
      <c r="I15" s="503"/>
      <c r="J15" s="503"/>
      <c r="K15" s="503"/>
      <c r="L15" s="503"/>
      <c r="M15" s="503"/>
      <c r="N15" s="503"/>
      <c r="O15" s="503"/>
      <c r="P15" s="503"/>
    </row>
    <row r="16" spans="1:16" ht="72.75" customHeight="1">
      <c r="A16" s="504" t="s">
        <v>146</v>
      </c>
      <c r="B16" s="504"/>
      <c r="C16" s="504"/>
      <c r="D16" s="504"/>
      <c r="E16" s="504"/>
      <c r="F16" s="504"/>
      <c r="G16" s="504"/>
      <c r="H16" s="504"/>
      <c r="I16" s="504"/>
      <c r="J16" s="504"/>
      <c r="K16" s="504"/>
      <c r="L16" s="504"/>
      <c r="M16" s="504"/>
      <c r="N16" s="504"/>
      <c r="O16" s="504"/>
      <c r="P16" s="504"/>
    </row>
    <row r="17" spans="1:16" ht="15.75">
      <c r="A17" s="503" t="s">
        <v>114</v>
      </c>
      <c r="B17" s="503"/>
      <c r="C17" s="503"/>
      <c r="D17" s="503"/>
      <c r="E17" s="503"/>
      <c r="F17" s="503"/>
      <c r="G17" s="503"/>
      <c r="H17" s="503"/>
      <c r="I17" s="503"/>
      <c r="J17" s="503"/>
      <c r="K17" s="503"/>
      <c r="L17" s="503"/>
      <c r="M17" s="503"/>
      <c r="N17" s="503"/>
      <c r="O17" s="503"/>
      <c r="P17" s="503"/>
    </row>
    <row r="18" spans="1:16" ht="21" customHeight="1">
      <c r="A18" s="25" t="s">
        <v>147</v>
      </c>
      <c r="B18" s="505" t="s">
        <v>148</v>
      </c>
      <c r="C18" s="505"/>
      <c r="D18" s="505"/>
      <c r="E18" s="505"/>
      <c r="F18" s="505"/>
      <c r="G18" s="505"/>
      <c r="H18" s="505"/>
      <c r="I18" s="505"/>
      <c r="J18" s="505"/>
      <c r="K18" s="505"/>
      <c r="L18" s="505"/>
      <c r="M18" s="505"/>
      <c r="N18" s="24"/>
      <c r="O18" s="24"/>
      <c r="P18" s="24"/>
    </row>
    <row r="19" spans="1:16" ht="19.5" customHeight="1">
      <c r="A19" s="26"/>
      <c r="B19" s="506" t="s">
        <v>149</v>
      </c>
      <c r="C19" s="506"/>
      <c r="D19" s="506"/>
      <c r="E19" s="506"/>
      <c r="F19" s="506"/>
      <c r="G19" s="506"/>
      <c r="H19" s="506"/>
      <c r="I19" s="506"/>
      <c r="J19" s="506"/>
      <c r="K19" s="506"/>
      <c r="L19" s="506"/>
      <c r="M19" s="506"/>
      <c r="N19" s="24"/>
      <c r="O19" s="24"/>
      <c r="P19" s="24"/>
    </row>
    <row r="20" spans="1:16" ht="16.5" customHeight="1">
      <c r="A20" s="26"/>
      <c r="B20" s="506" t="s">
        <v>150</v>
      </c>
      <c r="C20" s="506"/>
      <c r="D20" s="506"/>
      <c r="E20" s="506"/>
      <c r="F20" s="506"/>
      <c r="G20" s="506"/>
      <c r="H20" s="506"/>
      <c r="I20" s="506"/>
      <c r="J20" s="506"/>
      <c r="K20" s="506"/>
      <c r="L20" s="506"/>
      <c r="M20" s="506"/>
      <c r="N20" s="24"/>
      <c r="O20" s="24"/>
      <c r="P20" s="24"/>
    </row>
    <row r="21" spans="1:16" ht="23.25" customHeight="1">
      <c r="A21" s="25" t="s">
        <v>151</v>
      </c>
      <c r="B21" s="505" t="s">
        <v>152</v>
      </c>
      <c r="C21" s="505"/>
      <c r="D21" s="505"/>
      <c r="E21" s="505"/>
      <c r="F21" s="505"/>
      <c r="G21" s="505"/>
      <c r="H21" s="505"/>
      <c r="I21" s="505"/>
      <c r="J21" s="505"/>
      <c r="K21" s="505"/>
      <c r="L21" s="505"/>
      <c r="M21" s="505"/>
      <c r="N21" s="24"/>
      <c r="O21" s="24"/>
      <c r="P21" s="24"/>
    </row>
    <row r="22" spans="1:16" ht="22.5" customHeight="1">
      <c r="A22" s="26"/>
      <c r="B22" s="506" t="s">
        <v>153</v>
      </c>
      <c r="C22" s="506"/>
      <c r="D22" s="506"/>
      <c r="E22" s="506"/>
      <c r="F22" s="506"/>
      <c r="G22" s="506"/>
      <c r="H22" s="506"/>
      <c r="I22" s="506"/>
      <c r="J22" s="506"/>
      <c r="K22" s="506"/>
      <c r="L22" s="506"/>
      <c r="M22" s="506"/>
      <c r="N22" s="24"/>
      <c r="O22" s="24"/>
      <c r="P22" s="24"/>
    </row>
    <row r="23" spans="1:16" ht="31.5" customHeight="1">
      <c r="A23" s="26"/>
      <c r="B23" s="506" t="s">
        <v>154</v>
      </c>
      <c r="C23" s="506"/>
      <c r="D23" s="506"/>
      <c r="E23" s="506"/>
      <c r="F23" s="506"/>
      <c r="G23" s="506"/>
      <c r="H23" s="506"/>
      <c r="I23" s="506"/>
      <c r="J23" s="506"/>
      <c r="K23" s="506"/>
      <c r="L23" s="506"/>
      <c r="M23" s="506"/>
      <c r="N23" s="24"/>
      <c r="O23" s="24"/>
      <c r="P23" s="24"/>
    </row>
    <row r="24" spans="1:16" ht="19.5" customHeight="1">
      <c r="A24" s="25">
        <v>3</v>
      </c>
      <c r="B24" s="505" t="s">
        <v>155</v>
      </c>
      <c r="C24" s="505"/>
      <c r="D24" s="505"/>
      <c r="E24" s="505"/>
      <c r="F24" s="505"/>
      <c r="G24" s="505"/>
      <c r="H24" s="505"/>
      <c r="I24" s="505"/>
      <c r="J24" s="505"/>
      <c r="K24" s="505"/>
      <c r="L24" s="505"/>
      <c r="M24" s="505"/>
      <c r="N24" s="24"/>
      <c r="O24" s="24"/>
      <c r="P24" s="24"/>
    </row>
    <row r="25" spans="1:16" ht="24.75" customHeight="1">
      <c r="A25" s="26"/>
      <c r="B25" s="506" t="s">
        <v>156</v>
      </c>
      <c r="C25" s="506"/>
      <c r="D25" s="506"/>
      <c r="E25" s="506"/>
      <c r="F25" s="506"/>
      <c r="G25" s="506"/>
      <c r="H25" s="506"/>
      <c r="I25" s="506"/>
      <c r="J25" s="506"/>
      <c r="K25" s="506"/>
      <c r="L25" s="506"/>
      <c r="M25" s="506"/>
      <c r="N25" s="24"/>
      <c r="O25" s="24"/>
      <c r="P25" s="24"/>
    </row>
    <row r="26" spans="1:16" ht="35.25" customHeight="1">
      <c r="A26" s="26"/>
      <c r="B26" s="506" t="s">
        <v>157</v>
      </c>
      <c r="C26" s="506"/>
      <c r="D26" s="506"/>
      <c r="E26" s="506"/>
      <c r="F26" s="506"/>
      <c r="G26" s="506"/>
      <c r="H26" s="506"/>
      <c r="I26" s="506"/>
      <c r="J26" s="506"/>
      <c r="K26" s="506"/>
      <c r="L26" s="506"/>
      <c r="M26" s="506"/>
      <c r="N26" s="24"/>
      <c r="O26" s="24"/>
      <c r="P26" s="24"/>
    </row>
    <row r="27" spans="1:16" ht="51.75" customHeight="1">
      <c r="A27" s="26"/>
      <c r="B27" s="506" t="s">
        <v>158</v>
      </c>
      <c r="C27" s="506"/>
      <c r="D27" s="506"/>
      <c r="E27" s="506"/>
      <c r="F27" s="506"/>
      <c r="G27" s="506"/>
      <c r="H27" s="506"/>
      <c r="I27" s="506"/>
      <c r="J27" s="506"/>
      <c r="K27" s="506"/>
      <c r="L27" s="506"/>
      <c r="M27" s="506"/>
      <c r="N27" s="24"/>
      <c r="O27" s="24"/>
      <c r="P27" s="24"/>
    </row>
    <row r="28" spans="1:16" ht="49.5" customHeight="1">
      <c r="A28" s="26"/>
      <c r="B28" s="506" t="s">
        <v>159</v>
      </c>
      <c r="C28" s="506"/>
      <c r="D28" s="506"/>
      <c r="E28" s="506"/>
      <c r="F28" s="506"/>
      <c r="G28" s="506"/>
      <c r="H28" s="506"/>
      <c r="I28" s="506"/>
      <c r="J28" s="506"/>
      <c r="K28" s="506"/>
      <c r="L28" s="506"/>
      <c r="M28" s="506"/>
      <c r="N28" s="24"/>
      <c r="O28" s="24"/>
      <c r="P28" s="24"/>
    </row>
    <row r="29" spans="1:16" ht="32.25" customHeight="1">
      <c r="A29" s="26"/>
      <c r="B29" s="506" t="s">
        <v>160</v>
      </c>
      <c r="C29" s="506"/>
      <c r="D29" s="506"/>
      <c r="E29" s="506"/>
      <c r="F29" s="506"/>
      <c r="G29" s="506"/>
      <c r="H29" s="506"/>
      <c r="I29" s="506"/>
      <c r="J29" s="506"/>
      <c r="K29" s="506"/>
      <c r="L29" s="506"/>
      <c r="M29" s="506"/>
      <c r="N29" s="24"/>
      <c r="O29" s="24"/>
      <c r="P29" s="24"/>
    </row>
    <row r="30" spans="1:16" ht="15.75">
      <c r="A30" s="503" t="s">
        <v>115</v>
      </c>
      <c r="B30" s="503"/>
      <c r="C30" s="503"/>
      <c r="D30" s="503"/>
      <c r="E30" s="503"/>
      <c r="F30" s="503"/>
      <c r="G30" s="503"/>
      <c r="H30" s="503"/>
      <c r="I30" s="503"/>
      <c r="J30" s="503"/>
      <c r="K30" s="503"/>
      <c r="L30" s="503"/>
      <c r="M30" s="503"/>
      <c r="N30" s="503"/>
      <c r="O30" s="503"/>
      <c r="P30" s="503"/>
    </row>
    <row r="31" spans="1:16" ht="131.25" customHeight="1">
      <c r="A31" s="507" t="s">
        <v>161</v>
      </c>
      <c r="B31" s="507"/>
      <c r="C31" s="507"/>
      <c r="D31" s="507"/>
      <c r="E31" s="507"/>
      <c r="F31" s="507"/>
      <c r="G31" s="507"/>
      <c r="H31" s="507"/>
      <c r="I31" s="507"/>
      <c r="J31" s="507"/>
      <c r="K31" s="507"/>
      <c r="L31" s="507"/>
      <c r="M31" s="507"/>
      <c r="N31" s="24"/>
      <c r="O31" s="24"/>
      <c r="P31" s="24"/>
    </row>
    <row r="32" spans="1:16" ht="15.75">
      <c r="A32" s="503" t="s">
        <v>116</v>
      </c>
      <c r="B32" s="503"/>
      <c r="C32" s="503"/>
      <c r="D32" s="503"/>
      <c r="E32" s="503"/>
      <c r="F32" s="503"/>
      <c r="G32" s="503"/>
      <c r="H32" s="503"/>
      <c r="I32" s="503"/>
      <c r="J32" s="503"/>
      <c r="K32" s="503"/>
      <c r="L32" s="503"/>
      <c r="M32" s="503"/>
      <c r="N32" s="503"/>
      <c r="O32" s="503"/>
      <c r="P32" s="503"/>
    </row>
    <row r="33" spans="1:16" ht="15.75">
      <c r="A33" s="503" t="s">
        <v>162</v>
      </c>
      <c r="B33" s="503"/>
      <c r="C33" s="503"/>
      <c r="D33" s="503"/>
      <c r="E33" s="503"/>
      <c r="F33" s="503"/>
      <c r="G33" s="503"/>
      <c r="H33" s="503"/>
      <c r="I33" s="503"/>
      <c r="J33" s="503"/>
      <c r="K33" s="503"/>
      <c r="L33" s="503"/>
      <c r="M33" s="503"/>
      <c r="N33" s="503"/>
      <c r="O33" s="503"/>
      <c r="P33" s="503"/>
    </row>
    <row r="34" spans="1:16" ht="15.75">
      <c r="A34" s="508" t="s">
        <v>13</v>
      </c>
      <c r="B34" s="508"/>
      <c r="C34" s="20"/>
      <c r="D34" s="20"/>
      <c r="E34" s="20"/>
      <c r="F34" s="20"/>
      <c r="G34" s="20"/>
      <c r="H34" s="20"/>
      <c r="I34" s="20"/>
      <c r="J34" s="20"/>
      <c r="K34" s="20"/>
      <c r="L34" s="20"/>
      <c r="M34" s="20"/>
      <c r="N34" s="20"/>
      <c r="O34" s="20"/>
      <c r="P34" s="20"/>
    </row>
    <row r="35" spans="1:16" ht="15.75">
      <c r="A35" s="20"/>
      <c r="B35" s="20"/>
      <c r="C35" s="20"/>
      <c r="D35" s="20"/>
      <c r="E35" s="20"/>
      <c r="F35" s="20"/>
      <c r="G35" s="20"/>
      <c r="H35" s="20"/>
      <c r="I35" s="20"/>
      <c r="J35" s="20"/>
      <c r="K35" s="20"/>
      <c r="L35" s="20"/>
      <c r="M35" s="20"/>
      <c r="N35" s="20"/>
      <c r="O35" s="20"/>
      <c r="P35" s="20"/>
    </row>
    <row r="36" spans="1:16" ht="15.75">
      <c r="A36" s="20"/>
      <c r="B36" s="20"/>
      <c r="C36" s="20"/>
      <c r="D36" s="20"/>
      <c r="E36" s="20"/>
      <c r="F36" s="20"/>
      <c r="G36" s="20"/>
      <c r="H36" s="20"/>
      <c r="I36" s="20"/>
      <c r="J36" s="20"/>
      <c r="K36" s="20"/>
      <c r="L36" s="20"/>
      <c r="M36" s="20"/>
      <c r="N36" s="20"/>
      <c r="O36" s="20"/>
      <c r="P36" s="20"/>
    </row>
    <row r="37" spans="1:16" ht="15.75">
      <c r="A37" s="509" t="s">
        <v>14</v>
      </c>
      <c r="B37" s="509" t="s">
        <v>15</v>
      </c>
      <c r="C37" s="509" t="s">
        <v>163</v>
      </c>
      <c r="D37" s="509"/>
      <c r="E37" s="509"/>
      <c r="F37" s="509"/>
      <c r="G37" s="509" t="s">
        <v>164</v>
      </c>
      <c r="H37" s="509"/>
      <c r="I37" s="509"/>
      <c r="J37" s="509"/>
      <c r="K37" s="509" t="s">
        <v>165</v>
      </c>
      <c r="L37" s="509"/>
      <c r="M37" s="509"/>
      <c r="N37" s="509"/>
      <c r="O37" s="20"/>
      <c r="P37" s="20"/>
    </row>
    <row r="38" spans="1:16" ht="68.25" customHeight="1">
      <c r="A38" s="509"/>
      <c r="B38" s="509"/>
      <c r="C38" s="27" t="s">
        <v>19</v>
      </c>
      <c r="D38" s="27" t="s">
        <v>20</v>
      </c>
      <c r="E38" s="27" t="s">
        <v>21</v>
      </c>
      <c r="F38" s="27" t="s">
        <v>91</v>
      </c>
      <c r="G38" s="27" t="s">
        <v>19</v>
      </c>
      <c r="H38" s="27" t="s">
        <v>20</v>
      </c>
      <c r="I38" s="27" t="s">
        <v>21</v>
      </c>
      <c r="J38" s="27" t="s">
        <v>89</v>
      </c>
      <c r="K38" s="27" t="s">
        <v>19</v>
      </c>
      <c r="L38" s="27" t="s">
        <v>20</v>
      </c>
      <c r="M38" s="27" t="s">
        <v>21</v>
      </c>
      <c r="N38" s="27" t="s">
        <v>90</v>
      </c>
      <c r="O38" s="20"/>
      <c r="P38" s="20"/>
    </row>
    <row r="39" spans="1:16" ht="15.75">
      <c r="A39" s="27">
        <v>1</v>
      </c>
      <c r="B39" s="27">
        <v>2</v>
      </c>
      <c r="C39" s="27">
        <v>3</v>
      </c>
      <c r="D39" s="27">
        <v>4</v>
      </c>
      <c r="E39" s="27">
        <v>5</v>
      </c>
      <c r="F39" s="27">
        <v>6</v>
      </c>
      <c r="G39" s="27">
        <v>7</v>
      </c>
      <c r="H39" s="27">
        <v>8</v>
      </c>
      <c r="I39" s="27">
        <v>9</v>
      </c>
      <c r="J39" s="27">
        <v>10</v>
      </c>
      <c r="K39" s="27">
        <v>11</v>
      </c>
      <c r="L39" s="27">
        <v>12</v>
      </c>
      <c r="M39" s="27">
        <v>13</v>
      </c>
      <c r="N39" s="27">
        <v>14</v>
      </c>
      <c r="O39" s="20"/>
      <c r="P39" s="20"/>
    </row>
    <row r="40" spans="1:16" ht="31.5">
      <c r="A40" s="27" t="s">
        <v>22</v>
      </c>
      <c r="B40" s="28" t="s">
        <v>23</v>
      </c>
      <c r="C40" s="27" t="s">
        <v>22</v>
      </c>
      <c r="D40" s="27" t="s">
        <v>24</v>
      </c>
      <c r="E40" s="27" t="s">
        <v>24</v>
      </c>
      <c r="F40" s="27" t="s">
        <v>22</v>
      </c>
      <c r="G40" s="27" t="s">
        <v>22</v>
      </c>
      <c r="H40" s="27" t="s">
        <v>24</v>
      </c>
      <c r="I40" s="27" t="s">
        <v>24</v>
      </c>
      <c r="J40" s="27" t="s">
        <v>22</v>
      </c>
      <c r="K40" s="27" t="s">
        <v>22</v>
      </c>
      <c r="L40" s="27" t="s">
        <v>24</v>
      </c>
      <c r="M40" s="27" t="s">
        <v>24</v>
      </c>
      <c r="N40" s="27" t="s">
        <v>22</v>
      </c>
      <c r="O40" s="20"/>
      <c r="P40" s="20"/>
    </row>
    <row r="41" spans="1:16" ht="32.25" customHeight="1">
      <c r="A41" s="29">
        <v>117693</v>
      </c>
      <c r="B41" s="30" t="s">
        <v>143</v>
      </c>
      <c r="C41" s="29"/>
      <c r="D41" s="29"/>
      <c r="E41" s="29"/>
      <c r="F41" s="29"/>
      <c r="G41" s="29"/>
      <c r="H41" s="29"/>
      <c r="I41" s="29"/>
      <c r="J41" s="29"/>
      <c r="K41" s="29"/>
      <c r="L41" s="29"/>
      <c r="M41" s="29"/>
      <c r="N41" s="29"/>
      <c r="O41" s="20"/>
      <c r="P41" s="20"/>
    </row>
    <row r="42" spans="1:16" ht="46.5" customHeight="1">
      <c r="A42" s="27">
        <v>117693</v>
      </c>
      <c r="B42" s="31" t="s">
        <v>166</v>
      </c>
      <c r="C42" s="32">
        <v>151725.74</v>
      </c>
      <c r="D42" s="33">
        <v>0</v>
      </c>
      <c r="E42" s="33">
        <v>0</v>
      </c>
      <c r="F42" s="32">
        <v>151725.74</v>
      </c>
      <c r="G42" s="34">
        <v>50000</v>
      </c>
      <c r="H42" s="33">
        <v>0</v>
      </c>
      <c r="I42" s="27">
        <v>0</v>
      </c>
      <c r="J42" s="34">
        <v>50000</v>
      </c>
      <c r="K42" s="35">
        <v>100000</v>
      </c>
      <c r="L42" s="27">
        <v>0</v>
      </c>
      <c r="M42" s="27">
        <v>0</v>
      </c>
      <c r="N42" s="35">
        <v>100000</v>
      </c>
      <c r="O42" s="20"/>
      <c r="P42" s="20"/>
    </row>
    <row r="43" spans="1:16" ht="45.75" customHeight="1">
      <c r="A43" s="36">
        <v>117693</v>
      </c>
      <c r="B43" s="37" t="s">
        <v>167</v>
      </c>
      <c r="C43" s="35">
        <v>46938</v>
      </c>
      <c r="D43" s="33">
        <v>0</v>
      </c>
      <c r="E43" s="33">
        <v>0</v>
      </c>
      <c r="F43" s="35">
        <v>46938</v>
      </c>
      <c r="G43" s="34">
        <v>50000</v>
      </c>
      <c r="H43" s="33">
        <v>0</v>
      </c>
      <c r="I43" s="27">
        <v>0</v>
      </c>
      <c r="J43" s="34">
        <v>50000</v>
      </c>
      <c r="K43" s="34">
        <v>70000</v>
      </c>
      <c r="L43" s="27">
        <v>0</v>
      </c>
      <c r="M43" s="27">
        <v>0</v>
      </c>
      <c r="N43" s="34">
        <v>70000</v>
      </c>
      <c r="O43" s="20"/>
      <c r="P43" s="20"/>
    </row>
    <row r="44" spans="1:16" ht="45" customHeight="1">
      <c r="A44" s="27">
        <v>117693</v>
      </c>
      <c r="B44" s="38" t="s">
        <v>168</v>
      </c>
      <c r="C44" s="27">
        <v>52760.44</v>
      </c>
      <c r="D44" s="27">
        <v>0</v>
      </c>
      <c r="E44" s="27">
        <v>0</v>
      </c>
      <c r="F44" s="27">
        <v>52760.44</v>
      </c>
      <c r="G44" s="27">
        <v>150000</v>
      </c>
      <c r="H44" s="27">
        <v>0</v>
      </c>
      <c r="I44" s="27">
        <v>0</v>
      </c>
      <c r="J44" s="27">
        <v>150000</v>
      </c>
      <c r="K44" s="27">
        <v>300000</v>
      </c>
      <c r="L44" s="27">
        <v>0</v>
      </c>
      <c r="M44" s="27">
        <v>0</v>
      </c>
      <c r="N44" s="27">
        <v>300000</v>
      </c>
      <c r="O44" s="20"/>
      <c r="P44" s="20"/>
    </row>
    <row r="45" spans="1:16" ht="45" customHeight="1">
      <c r="A45" s="27">
        <v>117693</v>
      </c>
      <c r="B45" s="38" t="s">
        <v>169</v>
      </c>
      <c r="C45" s="27">
        <v>26454.28</v>
      </c>
      <c r="D45" s="27">
        <v>0</v>
      </c>
      <c r="E45" s="27">
        <v>0</v>
      </c>
      <c r="F45" s="27">
        <v>0</v>
      </c>
      <c r="G45" s="27">
        <v>0</v>
      </c>
      <c r="H45" s="27">
        <v>0</v>
      </c>
      <c r="I45" s="27">
        <v>0</v>
      </c>
      <c r="J45" s="27">
        <v>0</v>
      </c>
      <c r="K45" s="27">
        <v>0</v>
      </c>
      <c r="L45" s="27">
        <v>0</v>
      </c>
      <c r="M45" s="27">
        <v>0</v>
      </c>
      <c r="N45" s="27">
        <v>0</v>
      </c>
      <c r="O45" s="20"/>
      <c r="P45" s="20"/>
    </row>
    <row r="46" spans="1:16" ht="47.25">
      <c r="A46" s="27" t="s">
        <v>22</v>
      </c>
      <c r="B46" s="28" t="s">
        <v>92</v>
      </c>
      <c r="C46" s="27" t="s">
        <v>24</v>
      </c>
      <c r="D46" s="27" t="s">
        <v>22</v>
      </c>
      <c r="E46" s="27" t="s">
        <v>22</v>
      </c>
      <c r="F46" s="27" t="s">
        <v>22</v>
      </c>
      <c r="G46" s="27" t="s">
        <v>24</v>
      </c>
      <c r="H46" s="27" t="s">
        <v>22</v>
      </c>
      <c r="I46" s="27" t="s">
        <v>22</v>
      </c>
      <c r="J46" s="27" t="s">
        <v>22</v>
      </c>
      <c r="K46" s="27" t="s">
        <v>24</v>
      </c>
      <c r="L46" s="27" t="s">
        <v>22</v>
      </c>
      <c r="M46" s="27" t="s">
        <v>22</v>
      </c>
      <c r="N46" s="27" t="s">
        <v>22</v>
      </c>
      <c r="O46" s="20"/>
      <c r="P46" s="20"/>
    </row>
    <row r="47" spans="1:16" ht="47.25">
      <c r="A47" s="27" t="s">
        <v>22</v>
      </c>
      <c r="B47" s="28" t="s">
        <v>93</v>
      </c>
      <c r="C47" s="27" t="s">
        <v>24</v>
      </c>
      <c r="D47" s="27" t="s">
        <v>22</v>
      </c>
      <c r="E47" s="27" t="s">
        <v>22</v>
      </c>
      <c r="F47" s="27" t="s">
        <v>22</v>
      </c>
      <c r="G47" s="27" t="s">
        <v>24</v>
      </c>
      <c r="H47" s="27" t="s">
        <v>22</v>
      </c>
      <c r="I47" s="27" t="s">
        <v>22</v>
      </c>
      <c r="J47" s="27" t="s">
        <v>22</v>
      </c>
      <c r="K47" s="27" t="s">
        <v>24</v>
      </c>
      <c r="L47" s="27" t="s">
        <v>22</v>
      </c>
      <c r="M47" s="27" t="s">
        <v>22</v>
      </c>
      <c r="N47" s="27" t="s">
        <v>22</v>
      </c>
      <c r="O47" s="20"/>
      <c r="P47" s="20"/>
    </row>
    <row r="48" spans="1:16" ht="15.75">
      <c r="A48" s="27" t="s">
        <v>22</v>
      </c>
      <c r="B48" s="28" t="s">
        <v>25</v>
      </c>
      <c r="C48" s="27" t="s">
        <v>24</v>
      </c>
      <c r="D48" s="27" t="s">
        <v>22</v>
      </c>
      <c r="E48" s="27" t="s">
        <v>22</v>
      </c>
      <c r="F48" s="27" t="s">
        <v>22</v>
      </c>
      <c r="G48" s="27" t="s">
        <v>24</v>
      </c>
      <c r="H48" s="27" t="s">
        <v>22</v>
      </c>
      <c r="I48" s="27" t="s">
        <v>22</v>
      </c>
      <c r="J48" s="27" t="s">
        <v>22</v>
      </c>
      <c r="K48" s="27" t="s">
        <v>24</v>
      </c>
      <c r="L48" s="27" t="s">
        <v>22</v>
      </c>
      <c r="M48" s="27" t="s">
        <v>22</v>
      </c>
      <c r="N48" s="27" t="s">
        <v>22</v>
      </c>
      <c r="O48" s="20"/>
      <c r="P48" s="20"/>
    </row>
    <row r="49" spans="1:16" ht="15.75">
      <c r="A49" s="27" t="s">
        <v>22</v>
      </c>
      <c r="B49" s="27" t="s">
        <v>26</v>
      </c>
      <c r="C49" s="39">
        <f>C42+C43+C44+C45</f>
        <v>277878.45999999996</v>
      </c>
      <c r="D49" s="39">
        <f aca="true" t="shared" si="0" ref="D49:N49">D42+D43+D44+D45</f>
        <v>0</v>
      </c>
      <c r="E49" s="39">
        <f t="shared" si="0"/>
        <v>0</v>
      </c>
      <c r="F49" s="39">
        <f t="shared" si="0"/>
        <v>251424.18</v>
      </c>
      <c r="G49" s="39">
        <f t="shared" si="0"/>
        <v>250000</v>
      </c>
      <c r="H49" s="39">
        <f t="shared" si="0"/>
        <v>0</v>
      </c>
      <c r="I49" s="39">
        <f t="shared" si="0"/>
        <v>0</v>
      </c>
      <c r="J49" s="39">
        <f t="shared" si="0"/>
        <v>250000</v>
      </c>
      <c r="K49" s="39">
        <f t="shared" si="0"/>
        <v>470000</v>
      </c>
      <c r="L49" s="39">
        <f t="shared" si="0"/>
        <v>0</v>
      </c>
      <c r="M49" s="39">
        <f t="shared" si="0"/>
        <v>0</v>
      </c>
      <c r="N49" s="39">
        <f t="shared" si="0"/>
        <v>470000</v>
      </c>
      <c r="O49" s="20"/>
      <c r="P49" s="20"/>
    </row>
    <row r="50" spans="1:16" ht="15.75">
      <c r="A50" s="20"/>
      <c r="B50" s="20"/>
      <c r="C50" s="20"/>
      <c r="D50" s="20"/>
      <c r="E50" s="20"/>
      <c r="F50" s="20"/>
      <c r="G50" s="20"/>
      <c r="H50" s="20"/>
      <c r="I50" s="20"/>
      <c r="J50" s="20"/>
      <c r="K50" s="20"/>
      <c r="L50" s="20"/>
      <c r="M50" s="20"/>
      <c r="N50" s="20"/>
      <c r="O50" s="20"/>
      <c r="P50" s="20"/>
    </row>
    <row r="51" spans="1:16" ht="15.75">
      <c r="A51" s="510" t="s">
        <v>170</v>
      </c>
      <c r="B51" s="510"/>
      <c r="C51" s="510"/>
      <c r="D51" s="510"/>
      <c r="E51" s="510"/>
      <c r="F51" s="510"/>
      <c r="G51" s="510"/>
      <c r="H51" s="510"/>
      <c r="I51" s="510"/>
      <c r="J51" s="510"/>
      <c r="K51" s="20"/>
      <c r="L51" s="20"/>
      <c r="M51" s="20"/>
      <c r="N51" s="20"/>
      <c r="O51" s="20"/>
      <c r="P51" s="20"/>
    </row>
    <row r="52" spans="1:16" ht="15.75">
      <c r="A52" s="23" t="s">
        <v>13</v>
      </c>
      <c r="B52" s="20"/>
      <c r="C52" s="20"/>
      <c r="D52" s="20"/>
      <c r="E52" s="20"/>
      <c r="F52" s="20"/>
      <c r="G52" s="20"/>
      <c r="H52" s="20"/>
      <c r="I52" s="20"/>
      <c r="J52" s="20"/>
      <c r="K52" s="20"/>
      <c r="L52" s="20"/>
      <c r="M52" s="20"/>
      <c r="N52" s="20"/>
      <c r="O52" s="20"/>
      <c r="P52" s="20"/>
    </row>
    <row r="53" spans="1:16" ht="15.75">
      <c r="A53" s="20"/>
      <c r="B53" s="20"/>
      <c r="C53" s="20"/>
      <c r="D53" s="20"/>
      <c r="E53" s="20"/>
      <c r="F53" s="20"/>
      <c r="G53" s="20"/>
      <c r="H53" s="20"/>
      <c r="I53" s="20"/>
      <c r="J53" s="20"/>
      <c r="K53" s="20"/>
      <c r="L53" s="20"/>
      <c r="M53" s="20"/>
      <c r="N53" s="20"/>
      <c r="O53" s="20"/>
      <c r="P53" s="20"/>
    </row>
    <row r="54" spans="1:16" ht="15.75">
      <c r="A54" s="509" t="s">
        <v>14</v>
      </c>
      <c r="B54" s="509" t="s">
        <v>15</v>
      </c>
      <c r="C54" s="509" t="s">
        <v>171</v>
      </c>
      <c r="D54" s="509"/>
      <c r="E54" s="509"/>
      <c r="F54" s="509"/>
      <c r="G54" s="509" t="s">
        <v>172</v>
      </c>
      <c r="H54" s="509"/>
      <c r="I54" s="509"/>
      <c r="J54" s="509"/>
      <c r="K54" s="20"/>
      <c r="L54" s="20"/>
      <c r="M54" s="20"/>
      <c r="N54" s="20"/>
      <c r="O54" s="20"/>
      <c r="P54" s="20"/>
    </row>
    <row r="55" spans="1:16" ht="60.75" customHeight="1">
      <c r="A55" s="509"/>
      <c r="B55" s="509"/>
      <c r="C55" s="27" t="s">
        <v>19</v>
      </c>
      <c r="D55" s="27" t="s">
        <v>20</v>
      </c>
      <c r="E55" s="27" t="s">
        <v>21</v>
      </c>
      <c r="F55" s="27" t="s">
        <v>91</v>
      </c>
      <c r="G55" s="27" t="s">
        <v>19</v>
      </c>
      <c r="H55" s="27" t="s">
        <v>20</v>
      </c>
      <c r="I55" s="27" t="s">
        <v>21</v>
      </c>
      <c r="J55" s="27" t="s">
        <v>89</v>
      </c>
      <c r="K55" s="20"/>
      <c r="L55" s="20"/>
      <c r="M55" s="20"/>
      <c r="N55" s="20"/>
      <c r="O55" s="20"/>
      <c r="P55" s="20"/>
    </row>
    <row r="56" spans="1:16" ht="15.75">
      <c r="A56" s="27">
        <v>1</v>
      </c>
      <c r="B56" s="27">
        <v>2</v>
      </c>
      <c r="C56" s="27">
        <v>3</v>
      </c>
      <c r="D56" s="27">
        <v>4</v>
      </c>
      <c r="E56" s="27">
        <v>5</v>
      </c>
      <c r="F56" s="27">
        <v>6</v>
      </c>
      <c r="G56" s="27">
        <v>7</v>
      </c>
      <c r="H56" s="27">
        <v>8</v>
      </c>
      <c r="I56" s="27">
        <v>9</v>
      </c>
      <c r="J56" s="27">
        <v>10</v>
      </c>
      <c r="K56" s="20"/>
      <c r="L56" s="20"/>
      <c r="M56" s="20"/>
      <c r="N56" s="20"/>
      <c r="O56" s="20"/>
      <c r="P56" s="20"/>
    </row>
    <row r="57" spans="1:16" ht="31.5">
      <c r="A57" s="28" t="s">
        <v>22</v>
      </c>
      <c r="B57" s="28" t="s">
        <v>23</v>
      </c>
      <c r="C57" s="27" t="s">
        <v>22</v>
      </c>
      <c r="D57" s="27" t="s">
        <v>24</v>
      </c>
      <c r="E57" s="27" t="s">
        <v>22</v>
      </c>
      <c r="F57" s="27" t="s">
        <v>22</v>
      </c>
      <c r="G57" s="27" t="s">
        <v>22</v>
      </c>
      <c r="H57" s="27" t="s">
        <v>24</v>
      </c>
      <c r="I57" s="27" t="s">
        <v>22</v>
      </c>
      <c r="J57" s="28" t="s">
        <v>22</v>
      </c>
      <c r="K57" s="20"/>
      <c r="L57" s="20"/>
      <c r="M57" s="20"/>
      <c r="N57" s="20"/>
      <c r="O57" s="20"/>
      <c r="P57" s="20"/>
    </row>
    <row r="58" spans="1:16" ht="31.5">
      <c r="A58" s="29">
        <v>117693</v>
      </c>
      <c r="B58" s="40" t="s">
        <v>143</v>
      </c>
      <c r="C58" s="41">
        <f>C59+C60+C61</f>
        <v>470000</v>
      </c>
      <c r="D58" s="41">
        <f aca="true" t="shared" si="1" ref="D58:J58">D59+D60+D61</f>
        <v>0</v>
      </c>
      <c r="E58" s="41">
        <f t="shared" si="1"/>
        <v>0</v>
      </c>
      <c r="F58" s="41">
        <f t="shared" si="1"/>
        <v>470000</v>
      </c>
      <c r="G58" s="41">
        <f t="shared" si="1"/>
        <v>170000</v>
      </c>
      <c r="H58" s="41">
        <f t="shared" si="1"/>
        <v>0</v>
      </c>
      <c r="I58" s="41">
        <f t="shared" si="1"/>
        <v>0</v>
      </c>
      <c r="J58" s="41">
        <f t="shared" si="1"/>
        <v>170000</v>
      </c>
      <c r="K58" s="20"/>
      <c r="L58" s="20"/>
      <c r="M58" s="20"/>
      <c r="N58" s="20"/>
      <c r="O58" s="20"/>
      <c r="P58" s="20"/>
    </row>
    <row r="59" spans="1:16" ht="47.25">
      <c r="A59" s="27">
        <v>117693</v>
      </c>
      <c r="B59" s="31" t="s">
        <v>166</v>
      </c>
      <c r="C59" s="35">
        <v>100000</v>
      </c>
      <c r="D59" s="42">
        <v>0</v>
      </c>
      <c r="E59" s="41">
        <v>0</v>
      </c>
      <c r="F59" s="35">
        <v>100000</v>
      </c>
      <c r="G59" s="34">
        <v>100000</v>
      </c>
      <c r="H59" s="42">
        <v>0</v>
      </c>
      <c r="I59" s="41">
        <v>0</v>
      </c>
      <c r="J59" s="34">
        <v>100000</v>
      </c>
      <c r="K59" s="20"/>
      <c r="L59" s="20"/>
      <c r="M59" s="20"/>
      <c r="N59" s="20"/>
      <c r="O59" s="20"/>
      <c r="P59" s="20"/>
    </row>
    <row r="60" spans="1:16" ht="63">
      <c r="A60" s="36">
        <v>117693</v>
      </c>
      <c r="B60" s="37" t="s">
        <v>167</v>
      </c>
      <c r="C60" s="34">
        <v>70000</v>
      </c>
      <c r="D60" s="42">
        <v>0</v>
      </c>
      <c r="E60" s="41">
        <v>0</v>
      </c>
      <c r="F60" s="34">
        <v>70000</v>
      </c>
      <c r="G60" s="34">
        <v>70000</v>
      </c>
      <c r="H60" s="42">
        <v>0</v>
      </c>
      <c r="I60" s="41">
        <v>0</v>
      </c>
      <c r="J60" s="34">
        <v>70000</v>
      </c>
      <c r="K60" s="20"/>
      <c r="L60" s="20"/>
      <c r="M60" s="20"/>
      <c r="N60" s="20"/>
      <c r="O60" s="20"/>
      <c r="P60" s="20"/>
    </row>
    <row r="61" spans="1:16" ht="63">
      <c r="A61" s="27">
        <v>117693</v>
      </c>
      <c r="B61" s="43" t="s">
        <v>168</v>
      </c>
      <c r="C61" s="44">
        <v>300000</v>
      </c>
      <c r="D61" s="42">
        <v>0</v>
      </c>
      <c r="E61" s="41">
        <v>0</v>
      </c>
      <c r="F61" s="44">
        <v>300000</v>
      </c>
      <c r="G61" s="45">
        <v>0</v>
      </c>
      <c r="H61" s="42">
        <v>0</v>
      </c>
      <c r="I61" s="41">
        <v>0</v>
      </c>
      <c r="J61" s="45">
        <v>0</v>
      </c>
      <c r="K61" s="20"/>
      <c r="L61" s="20"/>
      <c r="M61" s="20"/>
      <c r="N61" s="20"/>
      <c r="O61" s="20"/>
      <c r="P61" s="20"/>
    </row>
    <row r="62" spans="1:16" ht="63">
      <c r="A62" s="27">
        <v>117693</v>
      </c>
      <c r="B62" s="43" t="s">
        <v>169</v>
      </c>
      <c r="C62" s="44">
        <v>0</v>
      </c>
      <c r="D62" s="42">
        <v>0</v>
      </c>
      <c r="E62" s="41">
        <v>0</v>
      </c>
      <c r="F62" s="44">
        <v>0</v>
      </c>
      <c r="G62" s="45">
        <v>0</v>
      </c>
      <c r="H62" s="42">
        <v>0</v>
      </c>
      <c r="I62" s="41">
        <v>0</v>
      </c>
      <c r="J62" s="45">
        <v>0</v>
      </c>
      <c r="K62" s="20"/>
      <c r="L62" s="20"/>
      <c r="M62" s="20"/>
      <c r="N62" s="20"/>
      <c r="O62" s="20"/>
      <c r="P62" s="20"/>
    </row>
    <row r="63" spans="1:16" ht="47.25">
      <c r="A63" s="28" t="s">
        <v>22</v>
      </c>
      <c r="B63" s="28" t="s">
        <v>94</v>
      </c>
      <c r="C63" s="27" t="s">
        <v>24</v>
      </c>
      <c r="D63" s="27" t="s">
        <v>22</v>
      </c>
      <c r="E63" s="27" t="s">
        <v>22</v>
      </c>
      <c r="F63" s="27" t="s">
        <v>22</v>
      </c>
      <c r="G63" s="27" t="s">
        <v>24</v>
      </c>
      <c r="H63" s="27" t="s">
        <v>22</v>
      </c>
      <c r="I63" s="27" t="s">
        <v>22</v>
      </c>
      <c r="J63" s="27" t="s">
        <v>22</v>
      </c>
      <c r="K63" s="20"/>
      <c r="L63" s="20"/>
      <c r="M63" s="20"/>
      <c r="N63" s="20"/>
      <c r="O63" s="20"/>
      <c r="P63" s="20"/>
    </row>
    <row r="64" spans="1:16" ht="47.25">
      <c r="A64" s="28" t="s">
        <v>22</v>
      </c>
      <c r="B64" s="28" t="s">
        <v>95</v>
      </c>
      <c r="C64" s="27" t="s">
        <v>24</v>
      </c>
      <c r="D64" s="27" t="s">
        <v>22</v>
      </c>
      <c r="E64" s="27" t="s">
        <v>22</v>
      </c>
      <c r="F64" s="27" t="s">
        <v>22</v>
      </c>
      <c r="G64" s="27" t="s">
        <v>24</v>
      </c>
      <c r="H64" s="27" t="s">
        <v>22</v>
      </c>
      <c r="I64" s="27" t="s">
        <v>22</v>
      </c>
      <c r="J64" s="27" t="s">
        <v>22</v>
      </c>
      <c r="K64" s="20"/>
      <c r="L64" s="20"/>
      <c r="M64" s="20"/>
      <c r="N64" s="20"/>
      <c r="O64" s="20"/>
      <c r="P64" s="20"/>
    </row>
    <row r="65" spans="1:16" ht="15.75">
      <c r="A65" s="28" t="s">
        <v>22</v>
      </c>
      <c r="B65" s="28" t="s">
        <v>25</v>
      </c>
      <c r="C65" s="27" t="s">
        <v>24</v>
      </c>
      <c r="D65" s="27" t="s">
        <v>22</v>
      </c>
      <c r="E65" s="27" t="s">
        <v>22</v>
      </c>
      <c r="F65" s="27" t="s">
        <v>22</v>
      </c>
      <c r="G65" s="27" t="s">
        <v>24</v>
      </c>
      <c r="H65" s="27" t="s">
        <v>22</v>
      </c>
      <c r="I65" s="27" t="s">
        <v>22</v>
      </c>
      <c r="J65" s="27" t="s">
        <v>22</v>
      </c>
      <c r="K65" s="20"/>
      <c r="L65" s="20"/>
      <c r="M65" s="20"/>
      <c r="N65" s="20"/>
      <c r="O65" s="20"/>
      <c r="P65" s="20"/>
    </row>
    <row r="66" spans="1:16" ht="15.75">
      <c r="A66" s="46" t="s">
        <v>22</v>
      </c>
      <c r="B66" s="47" t="s">
        <v>26</v>
      </c>
      <c r="C66" s="39">
        <f>C58</f>
        <v>470000</v>
      </c>
      <c r="D66" s="39">
        <f aca="true" t="shared" si="2" ref="D66:J66">D58</f>
        <v>0</v>
      </c>
      <c r="E66" s="39">
        <f t="shared" si="2"/>
        <v>0</v>
      </c>
      <c r="F66" s="39">
        <f t="shared" si="2"/>
        <v>470000</v>
      </c>
      <c r="G66" s="39">
        <f t="shared" si="2"/>
        <v>170000</v>
      </c>
      <c r="H66" s="39">
        <f t="shared" si="2"/>
        <v>0</v>
      </c>
      <c r="I66" s="39">
        <f t="shared" si="2"/>
        <v>0</v>
      </c>
      <c r="J66" s="39">
        <f t="shared" si="2"/>
        <v>170000</v>
      </c>
      <c r="K66" s="20"/>
      <c r="L66" s="20"/>
      <c r="M66" s="20"/>
      <c r="N66" s="20"/>
      <c r="O66" s="20"/>
      <c r="P66" s="20"/>
    </row>
    <row r="67" spans="1:16" ht="15.75">
      <c r="A67" s="20"/>
      <c r="B67" s="20"/>
      <c r="C67" s="20"/>
      <c r="D67" s="20"/>
      <c r="E67" s="20"/>
      <c r="F67" s="20"/>
      <c r="G67" s="20"/>
      <c r="H67" s="20"/>
      <c r="I67" s="20"/>
      <c r="J67" s="20"/>
      <c r="K67" s="20"/>
      <c r="L67" s="20"/>
      <c r="M67" s="20"/>
      <c r="N67" s="20"/>
      <c r="O67" s="20"/>
      <c r="P67" s="20"/>
    </row>
    <row r="68" spans="1:16" ht="15.75">
      <c r="A68" s="20"/>
      <c r="B68" s="20"/>
      <c r="C68" s="20"/>
      <c r="D68" s="20"/>
      <c r="E68" s="20"/>
      <c r="F68" s="20"/>
      <c r="G68" s="20"/>
      <c r="H68" s="20"/>
      <c r="I68" s="20"/>
      <c r="J68" s="20"/>
      <c r="K68" s="20"/>
      <c r="L68" s="20"/>
      <c r="M68" s="20"/>
      <c r="N68" s="20"/>
      <c r="O68" s="20"/>
      <c r="P68" s="20"/>
    </row>
    <row r="69" spans="1:16" ht="15.75">
      <c r="A69" s="503" t="s">
        <v>28</v>
      </c>
      <c r="B69" s="503"/>
      <c r="C69" s="503"/>
      <c r="D69" s="503"/>
      <c r="E69" s="503"/>
      <c r="F69" s="503"/>
      <c r="G69" s="503"/>
      <c r="H69" s="503"/>
      <c r="I69" s="503"/>
      <c r="J69" s="503"/>
      <c r="K69" s="503"/>
      <c r="L69" s="503"/>
      <c r="M69" s="503"/>
      <c r="N69" s="503"/>
      <c r="O69" s="20"/>
      <c r="P69" s="20"/>
    </row>
    <row r="70" spans="1:16" ht="15.75">
      <c r="A70" s="503" t="s">
        <v>173</v>
      </c>
      <c r="B70" s="503"/>
      <c r="C70" s="503"/>
      <c r="D70" s="503"/>
      <c r="E70" s="503"/>
      <c r="F70" s="503"/>
      <c r="G70" s="503"/>
      <c r="H70" s="503"/>
      <c r="I70" s="503"/>
      <c r="J70" s="503"/>
      <c r="K70" s="503"/>
      <c r="L70" s="503"/>
      <c r="M70" s="503"/>
      <c r="N70" s="503"/>
      <c r="O70" s="20"/>
      <c r="P70" s="20"/>
    </row>
    <row r="71" spans="1:16" ht="15.75">
      <c r="A71" s="23" t="s">
        <v>13</v>
      </c>
      <c r="B71" s="20"/>
      <c r="C71" s="20"/>
      <c r="D71" s="20"/>
      <c r="E71" s="20"/>
      <c r="F71" s="20"/>
      <c r="G71" s="20"/>
      <c r="H71" s="20"/>
      <c r="I71" s="20"/>
      <c r="J71" s="20"/>
      <c r="K71" s="20"/>
      <c r="L71" s="20"/>
      <c r="M71" s="20"/>
      <c r="N71" s="20"/>
      <c r="O71" s="20"/>
      <c r="P71" s="20"/>
    </row>
    <row r="72" spans="1:16" ht="21.75" customHeight="1">
      <c r="A72" s="509" t="s">
        <v>30</v>
      </c>
      <c r="B72" s="509" t="s">
        <v>15</v>
      </c>
      <c r="C72" s="509" t="s">
        <v>163</v>
      </c>
      <c r="D72" s="509"/>
      <c r="E72" s="509"/>
      <c r="F72" s="509"/>
      <c r="G72" s="509" t="s">
        <v>164</v>
      </c>
      <c r="H72" s="509"/>
      <c r="I72" s="509"/>
      <c r="J72" s="509"/>
      <c r="K72" s="509" t="s">
        <v>165</v>
      </c>
      <c r="L72" s="509"/>
      <c r="M72" s="509"/>
      <c r="N72" s="509"/>
      <c r="O72" s="20"/>
      <c r="P72" s="20"/>
    </row>
    <row r="73" spans="1:16" ht="63" customHeight="1">
      <c r="A73" s="509"/>
      <c r="B73" s="509"/>
      <c r="C73" s="27" t="s">
        <v>19</v>
      </c>
      <c r="D73" s="27" t="s">
        <v>20</v>
      </c>
      <c r="E73" s="27" t="s">
        <v>21</v>
      </c>
      <c r="F73" s="27" t="s">
        <v>91</v>
      </c>
      <c r="G73" s="27" t="s">
        <v>19</v>
      </c>
      <c r="H73" s="27" t="s">
        <v>20</v>
      </c>
      <c r="I73" s="27" t="s">
        <v>21</v>
      </c>
      <c r="J73" s="27" t="s">
        <v>89</v>
      </c>
      <c r="K73" s="27" t="s">
        <v>19</v>
      </c>
      <c r="L73" s="27" t="s">
        <v>20</v>
      </c>
      <c r="M73" s="27" t="s">
        <v>21</v>
      </c>
      <c r="N73" s="27" t="s">
        <v>90</v>
      </c>
      <c r="O73" s="20"/>
      <c r="P73" s="20"/>
    </row>
    <row r="74" spans="1:16" ht="15.75">
      <c r="A74" s="27">
        <v>1</v>
      </c>
      <c r="B74" s="27">
        <v>2</v>
      </c>
      <c r="C74" s="27">
        <v>3</v>
      </c>
      <c r="D74" s="27">
        <v>4</v>
      </c>
      <c r="E74" s="27">
        <v>5</v>
      </c>
      <c r="F74" s="27">
        <v>6</v>
      </c>
      <c r="G74" s="27">
        <v>7</v>
      </c>
      <c r="H74" s="27">
        <v>8</v>
      </c>
      <c r="I74" s="27">
        <v>9</v>
      </c>
      <c r="J74" s="27">
        <v>10</v>
      </c>
      <c r="K74" s="27">
        <v>11</v>
      </c>
      <c r="L74" s="27">
        <v>12</v>
      </c>
      <c r="M74" s="27">
        <v>13</v>
      </c>
      <c r="N74" s="27">
        <v>14</v>
      </c>
      <c r="O74" s="20"/>
      <c r="P74" s="20"/>
    </row>
    <row r="75" spans="1:16" ht="63">
      <c r="A75" s="48"/>
      <c r="B75" s="49" t="s">
        <v>174</v>
      </c>
      <c r="C75" s="50">
        <f>C76+C77</f>
        <v>151725.74</v>
      </c>
      <c r="D75" s="50">
        <f>D76+D77</f>
        <v>0</v>
      </c>
      <c r="E75" s="50">
        <f>E76+E77</f>
        <v>0</v>
      </c>
      <c r="F75" s="50">
        <f>C75+D75+E75</f>
        <v>151725.74</v>
      </c>
      <c r="G75" s="50">
        <f aca="true" t="shared" si="3" ref="G75:N75">G76+G77</f>
        <v>50000</v>
      </c>
      <c r="H75" s="50">
        <f t="shared" si="3"/>
        <v>0</v>
      </c>
      <c r="I75" s="50">
        <f t="shared" si="3"/>
        <v>0</v>
      </c>
      <c r="J75" s="50">
        <f t="shared" si="3"/>
        <v>50000</v>
      </c>
      <c r="K75" s="50">
        <f t="shared" si="3"/>
        <v>100000</v>
      </c>
      <c r="L75" s="50">
        <f t="shared" si="3"/>
        <v>0</v>
      </c>
      <c r="M75" s="50">
        <f t="shared" si="3"/>
        <v>0</v>
      </c>
      <c r="N75" s="50">
        <f t="shared" si="3"/>
        <v>100000</v>
      </c>
      <c r="O75" s="20"/>
      <c r="P75" s="20"/>
    </row>
    <row r="76" spans="1:16" ht="47.25">
      <c r="A76" s="51">
        <v>2210</v>
      </c>
      <c r="B76" s="52" t="s">
        <v>175</v>
      </c>
      <c r="C76" s="34">
        <v>79704</v>
      </c>
      <c r="D76" s="42">
        <v>0</v>
      </c>
      <c r="E76" s="42">
        <v>0</v>
      </c>
      <c r="F76" s="41">
        <f>C76+D76+E76</f>
        <v>79704</v>
      </c>
      <c r="G76" s="34">
        <v>50000</v>
      </c>
      <c r="H76" s="42">
        <v>0</v>
      </c>
      <c r="I76" s="42">
        <v>0</v>
      </c>
      <c r="J76" s="34">
        <v>50000</v>
      </c>
      <c r="K76" s="35">
        <v>50000</v>
      </c>
      <c r="L76" s="42">
        <v>0</v>
      </c>
      <c r="M76" s="42">
        <v>0</v>
      </c>
      <c r="N76" s="35">
        <v>50000</v>
      </c>
      <c r="O76" s="20"/>
      <c r="P76" s="20"/>
    </row>
    <row r="77" spans="1:16" ht="31.5">
      <c r="A77" s="51">
        <v>2210</v>
      </c>
      <c r="B77" s="52" t="s">
        <v>176</v>
      </c>
      <c r="C77" s="34">
        <v>72021.74</v>
      </c>
      <c r="D77" s="42">
        <v>0</v>
      </c>
      <c r="E77" s="42">
        <v>0</v>
      </c>
      <c r="F77" s="41">
        <f>C77+D77+E77</f>
        <v>72021.74</v>
      </c>
      <c r="G77" s="34">
        <v>0</v>
      </c>
      <c r="H77" s="42">
        <v>0</v>
      </c>
      <c r="I77" s="42">
        <v>0</v>
      </c>
      <c r="J77" s="34">
        <v>0</v>
      </c>
      <c r="K77" s="35">
        <v>50000</v>
      </c>
      <c r="L77" s="42">
        <v>0</v>
      </c>
      <c r="M77" s="42">
        <v>0</v>
      </c>
      <c r="N77" s="35">
        <v>50000</v>
      </c>
      <c r="O77" s="20"/>
      <c r="P77" s="20"/>
    </row>
    <row r="78" spans="1:16" ht="94.5">
      <c r="A78" s="48"/>
      <c r="B78" s="48" t="s">
        <v>152</v>
      </c>
      <c r="C78" s="50">
        <f aca="true" t="shared" si="4" ref="C78:N78">C79+C80</f>
        <v>46938</v>
      </c>
      <c r="D78" s="50">
        <f t="shared" si="4"/>
        <v>0</v>
      </c>
      <c r="E78" s="50">
        <f t="shared" si="4"/>
        <v>0</v>
      </c>
      <c r="F78" s="50">
        <f t="shared" si="4"/>
        <v>46938</v>
      </c>
      <c r="G78" s="50">
        <f t="shared" si="4"/>
        <v>50000</v>
      </c>
      <c r="H78" s="50">
        <f t="shared" si="4"/>
        <v>0</v>
      </c>
      <c r="I78" s="50">
        <f t="shared" si="4"/>
        <v>0</v>
      </c>
      <c r="J78" s="50">
        <f t="shared" si="4"/>
        <v>50000</v>
      </c>
      <c r="K78" s="50">
        <f t="shared" si="4"/>
        <v>70000</v>
      </c>
      <c r="L78" s="50">
        <f t="shared" si="4"/>
        <v>0</v>
      </c>
      <c r="M78" s="50">
        <f t="shared" si="4"/>
        <v>0</v>
      </c>
      <c r="N78" s="50">
        <f t="shared" si="4"/>
        <v>70000</v>
      </c>
      <c r="O78" s="20"/>
      <c r="P78" s="20"/>
    </row>
    <row r="79" spans="1:16" ht="63">
      <c r="A79" s="51">
        <v>2210</v>
      </c>
      <c r="B79" s="53" t="s">
        <v>153</v>
      </c>
      <c r="C79" s="54">
        <v>26938</v>
      </c>
      <c r="D79" s="42">
        <v>0</v>
      </c>
      <c r="E79" s="42">
        <v>0</v>
      </c>
      <c r="F79" s="54">
        <v>26938</v>
      </c>
      <c r="G79" s="55">
        <v>10000</v>
      </c>
      <c r="H79" s="42">
        <v>0</v>
      </c>
      <c r="I79" s="42">
        <v>0</v>
      </c>
      <c r="J79" s="55">
        <v>10000</v>
      </c>
      <c r="K79" s="34">
        <v>30000</v>
      </c>
      <c r="L79" s="42">
        <v>0</v>
      </c>
      <c r="M79" s="42">
        <v>0</v>
      </c>
      <c r="N79" s="34">
        <v>30000</v>
      </c>
      <c r="O79" s="20"/>
      <c r="P79" s="20"/>
    </row>
    <row r="80" spans="1:16" ht="110.25">
      <c r="A80" s="51">
        <v>2210</v>
      </c>
      <c r="B80" s="53" t="s">
        <v>177</v>
      </c>
      <c r="C80" s="55">
        <v>20000</v>
      </c>
      <c r="D80" s="42">
        <v>0</v>
      </c>
      <c r="E80" s="42">
        <v>0</v>
      </c>
      <c r="F80" s="55">
        <v>20000</v>
      </c>
      <c r="G80" s="55">
        <v>40000</v>
      </c>
      <c r="H80" s="42">
        <v>0</v>
      </c>
      <c r="I80" s="42">
        <v>0</v>
      </c>
      <c r="J80" s="55">
        <v>40000</v>
      </c>
      <c r="K80" s="35">
        <v>40000</v>
      </c>
      <c r="L80" s="42">
        <v>0</v>
      </c>
      <c r="M80" s="42">
        <v>0</v>
      </c>
      <c r="N80" s="35">
        <v>40000</v>
      </c>
      <c r="O80" s="20"/>
      <c r="P80" s="20"/>
    </row>
    <row r="81" spans="1:16" ht="63">
      <c r="A81" s="48"/>
      <c r="B81" s="48" t="s">
        <v>155</v>
      </c>
      <c r="C81" s="50">
        <f aca="true" t="shared" si="5" ref="C81:N81">C82+C83+C84+C85+C86+C87+C88+C89</f>
        <v>52760.44</v>
      </c>
      <c r="D81" s="50">
        <f t="shared" si="5"/>
        <v>0</v>
      </c>
      <c r="E81" s="50">
        <f t="shared" si="5"/>
        <v>0</v>
      </c>
      <c r="F81" s="50">
        <f t="shared" si="5"/>
        <v>52760.44</v>
      </c>
      <c r="G81" s="50">
        <f t="shared" si="5"/>
        <v>150000</v>
      </c>
      <c r="H81" s="50">
        <f t="shared" si="5"/>
        <v>0</v>
      </c>
      <c r="I81" s="50">
        <f t="shared" si="5"/>
        <v>0</v>
      </c>
      <c r="J81" s="50">
        <f t="shared" si="5"/>
        <v>150000</v>
      </c>
      <c r="K81" s="50">
        <f t="shared" si="5"/>
        <v>300000</v>
      </c>
      <c r="L81" s="50">
        <f t="shared" si="5"/>
        <v>0</v>
      </c>
      <c r="M81" s="50">
        <f t="shared" si="5"/>
        <v>0</v>
      </c>
      <c r="N81" s="50">
        <f t="shared" si="5"/>
        <v>300000</v>
      </c>
      <c r="O81" s="20"/>
      <c r="P81" s="20"/>
    </row>
    <row r="82" spans="1:16" ht="94.5">
      <c r="A82" s="51">
        <v>2210</v>
      </c>
      <c r="B82" s="56" t="s">
        <v>178</v>
      </c>
      <c r="C82" s="34">
        <v>0</v>
      </c>
      <c r="D82" s="41">
        <v>0</v>
      </c>
      <c r="E82" s="41">
        <v>0</v>
      </c>
      <c r="F82" s="41">
        <f>C82+D82+E82</f>
        <v>0</v>
      </c>
      <c r="G82" s="34">
        <v>15000</v>
      </c>
      <c r="H82" s="41">
        <v>0</v>
      </c>
      <c r="I82" s="41">
        <v>0</v>
      </c>
      <c r="J82" s="41">
        <f>G82+H82+I82</f>
        <v>15000</v>
      </c>
      <c r="K82" s="34">
        <v>20000</v>
      </c>
      <c r="L82" s="41">
        <v>0</v>
      </c>
      <c r="M82" s="41">
        <v>0</v>
      </c>
      <c r="N82" s="41">
        <f aca="true" t="shared" si="6" ref="N82:N89">K82+L82+M82</f>
        <v>20000</v>
      </c>
      <c r="O82" s="20"/>
      <c r="P82" s="20"/>
    </row>
    <row r="83" spans="1:16" ht="141.75">
      <c r="A83" s="51">
        <v>2210</v>
      </c>
      <c r="B83" s="57" t="s">
        <v>157</v>
      </c>
      <c r="C83" s="34">
        <v>10330.44</v>
      </c>
      <c r="D83" s="41">
        <v>0</v>
      </c>
      <c r="E83" s="41">
        <v>0</v>
      </c>
      <c r="F83" s="41">
        <f aca="true" t="shared" si="7" ref="F83:F89">C83+D83+E83</f>
        <v>10330.44</v>
      </c>
      <c r="G83" s="34">
        <v>20000</v>
      </c>
      <c r="H83" s="41">
        <v>0</v>
      </c>
      <c r="I83" s="41">
        <v>0</v>
      </c>
      <c r="J83" s="41">
        <f aca="true" t="shared" si="8" ref="J83:J89">G83+H83+I83</f>
        <v>20000</v>
      </c>
      <c r="K83" s="34">
        <v>20000</v>
      </c>
      <c r="L83" s="41">
        <v>0</v>
      </c>
      <c r="M83" s="41">
        <v>0</v>
      </c>
      <c r="N83" s="41">
        <f t="shared" si="6"/>
        <v>20000</v>
      </c>
      <c r="O83" s="20"/>
      <c r="P83" s="20"/>
    </row>
    <row r="84" spans="1:16" ht="189">
      <c r="A84" s="51">
        <v>2240</v>
      </c>
      <c r="B84" s="57" t="s">
        <v>158</v>
      </c>
      <c r="C84" s="34">
        <v>0</v>
      </c>
      <c r="D84" s="41">
        <v>0</v>
      </c>
      <c r="E84" s="41">
        <v>0</v>
      </c>
      <c r="F84" s="41">
        <f t="shared" si="7"/>
        <v>0</v>
      </c>
      <c r="G84" s="34">
        <v>50000</v>
      </c>
      <c r="H84" s="41">
        <v>0</v>
      </c>
      <c r="I84" s="41">
        <v>0</v>
      </c>
      <c r="J84" s="41">
        <f t="shared" si="8"/>
        <v>50000</v>
      </c>
      <c r="K84" s="34">
        <v>50000</v>
      </c>
      <c r="L84" s="41">
        <v>0</v>
      </c>
      <c r="M84" s="41">
        <v>0</v>
      </c>
      <c r="N84" s="41">
        <f t="shared" si="6"/>
        <v>50000</v>
      </c>
      <c r="O84" s="20"/>
      <c r="P84" s="20"/>
    </row>
    <row r="85" spans="1:16" ht="220.5">
      <c r="A85" s="51">
        <v>2240</v>
      </c>
      <c r="B85" s="57" t="s">
        <v>179</v>
      </c>
      <c r="C85" s="34">
        <v>0</v>
      </c>
      <c r="D85" s="41">
        <v>0</v>
      </c>
      <c r="E85" s="41">
        <v>0</v>
      </c>
      <c r="F85" s="41">
        <f t="shared" si="7"/>
        <v>0</v>
      </c>
      <c r="G85" s="34">
        <v>50000</v>
      </c>
      <c r="H85" s="41">
        <v>0</v>
      </c>
      <c r="I85" s="41">
        <v>0</v>
      </c>
      <c r="J85" s="41">
        <f t="shared" si="8"/>
        <v>50000</v>
      </c>
      <c r="K85" s="34">
        <v>100000</v>
      </c>
      <c r="L85" s="41">
        <v>0</v>
      </c>
      <c r="M85" s="41">
        <v>0</v>
      </c>
      <c r="N85" s="41">
        <f t="shared" si="6"/>
        <v>100000</v>
      </c>
      <c r="O85" s="20"/>
      <c r="P85" s="20"/>
    </row>
    <row r="86" spans="1:16" ht="94.5">
      <c r="A86" s="51">
        <v>2240</v>
      </c>
      <c r="B86" s="58" t="s">
        <v>180</v>
      </c>
      <c r="C86" s="34">
        <v>0</v>
      </c>
      <c r="D86" s="41">
        <v>0</v>
      </c>
      <c r="E86" s="41">
        <v>0</v>
      </c>
      <c r="F86" s="41">
        <f t="shared" si="7"/>
        <v>0</v>
      </c>
      <c r="G86" s="34">
        <v>0</v>
      </c>
      <c r="H86" s="41">
        <v>0</v>
      </c>
      <c r="I86" s="41">
        <v>0</v>
      </c>
      <c r="J86" s="41">
        <f t="shared" si="8"/>
        <v>0</v>
      </c>
      <c r="K86" s="34">
        <v>40000</v>
      </c>
      <c r="L86" s="41">
        <v>0</v>
      </c>
      <c r="M86" s="41">
        <v>0</v>
      </c>
      <c r="N86" s="41">
        <f t="shared" si="6"/>
        <v>40000</v>
      </c>
      <c r="O86" s="20"/>
      <c r="P86" s="20"/>
    </row>
    <row r="87" spans="1:16" ht="110.25">
      <c r="A87" s="51">
        <v>2240</v>
      </c>
      <c r="B87" s="58" t="s">
        <v>181</v>
      </c>
      <c r="C87" s="59">
        <v>0</v>
      </c>
      <c r="D87" s="41">
        <v>0</v>
      </c>
      <c r="E87" s="41">
        <v>0</v>
      </c>
      <c r="F87" s="41">
        <f t="shared" si="7"/>
        <v>0</v>
      </c>
      <c r="G87" s="59">
        <v>0</v>
      </c>
      <c r="H87" s="41">
        <v>0</v>
      </c>
      <c r="I87" s="41">
        <v>0</v>
      </c>
      <c r="J87" s="41">
        <f t="shared" si="8"/>
        <v>0</v>
      </c>
      <c r="K87" s="34">
        <v>40000</v>
      </c>
      <c r="L87" s="41">
        <v>0</v>
      </c>
      <c r="M87" s="41">
        <v>0</v>
      </c>
      <c r="N87" s="41">
        <f t="shared" si="6"/>
        <v>40000</v>
      </c>
      <c r="O87" s="20"/>
      <c r="P87" s="20"/>
    </row>
    <row r="88" spans="1:16" ht="47.25">
      <c r="A88" s="51">
        <v>2240</v>
      </c>
      <c r="B88" s="58" t="s">
        <v>182</v>
      </c>
      <c r="C88" s="59">
        <v>0</v>
      </c>
      <c r="D88" s="41">
        <v>0</v>
      </c>
      <c r="E88" s="41">
        <v>0</v>
      </c>
      <c r="F88" s="41">
        <f t="shared" si="7"/>
        <v>0</v>
      </c>
      <c r="G88" s="59">
        <v>0</v>
      </c>
      <c r="H88" s="41">
        <v>0</v>
      </c>
      <c r="I88" s="41">
        <v>0</v>
      </c>
      <c r="J88" s="41">
        <f t="shared" si="8"/>
        <v>0</v>
      </c>
      <c r="K88" s="34">
        <v>15000</v>
      </c>
      <c r="L88" s="41">
        <v>0</v>
      </c>
      <c r="M88" s="41">
        <v>0</v>
      </c>
      <c r="N88" s="41">
        <f t="shared" si="6"/>
        <v>15000</v>
      </c>
      <c r="O88" s="20"/>
      <c r="P88" s="20"/>
    </row>
    <row r="89" spans="1:16" ht="94.5">
      <c r="A89" s="51">
        <v>2210</v>
      </c>
      <c r="B89" s="57" t="s">
        <v>183</v>
      </c>
      <c r="C89" s="34">
        <v>42430</v>
      </c>
      <c r="D89" s="41">
        <v>0</v>
      </c>
      <c r="E89" s="41">
        <v>0</v>
      </c>
      <c r="F89" s="41">
        <f t="shared" si="7"/>
        <v>42430</v>
      </c>
      <c r="G89" s="34">
        <v>15000</v>
      </c>
      <c r="H89" s="41">
        <v>0</v>
      </c>
      <c r="I89" s="41">
        <v>0</v>
      </c>
      <c r="J89" s="41">
        <f t="shared" si="8"/>
        <v>15000</v>
      </c>
      <c r="K89" s="34">
        <v>15000</v>
      </c>
      <c r="L89" s="41">
        <v>0</v>
      </c>
      <c r="M89" s="41">
        <v>0</v>
      </c>
      <c r="N89" s="41">
        <f t="shared" si="6"/>
        <v>15000</v>
      </c>
      <c r="O89" s="20"/>
      <c r="P89" s="20"/>
    </row>
    <row r="90" spans="1:16" ht="63">
      <c r="A90" s="60"/>
      <c r="B90" s="61" t="s">
        <v>184</v>
      </c>
      <c r="C90" s="62">
        <f>C91</f>
        <v>26454.28</v>
      </c>
      <c r="D90" s="62">
        <f aca="true" t="shared" si="9" ref="D90:N90">D91</f>
        <v>0</v>
      </c>
      <c r="E90" s="62">
        <f t="shared" si="9"/>
        <v>0</v>
      </c>
      <c r="F90" s="62">
        <f t="shared" si="9"/>
        <v>26454.28</v>
      </c>
      <c r="G90" s="62">
        <f t="shared" si="9"/>
        <v>0</v>
      </c>
      <c r="H90" s="62">
        <f t="shared" si="9"/>
        <v>0</v>
      </c>
      <c r="I90" s="62">
        <f t="shared" si="9"/>
        <v>0</v>
      </c>
      <c r="J90" s="62">
        <f t="shared" si="9"/>
        <v>0</v>
      </c>
      <c r="K90" s="62">
        <f t="shared" si="9"/>
        <v>0</v>
      </c>
      <c r="L90" s="62">
        <f t="shared" si="9"/>
        <v>0</v>
      </c>
      <c r="M90" s="62">
        <f t="shared" si="9"/>
        <v>0</v>
      </c>
      <c r="N90" s="62">
        <f t="shared" si="9"/>
        <v>0</v>
      </c>
      <c r="O90" s="20"/>
      <c r="P90" s="20"/>
    </row>
    <row r="91" spans="1:16" ht="15.75">
      <c r="A91" s="60">
        <v>2240</v>
      </c>
      <c r="B91" s="63" t="s">
        <v>185</v>
      </c>
      <c r="C91" s="34">
        <v>26454.28</v>
      </c>
      <c r="D91" s="41">
        <v>0</v>
      </c>
      <c r="E91" s="41">
        <v>0</v>
      </c>
      <c r="F91" s="34">
        <v>26454.28</v>
      </c>
      <c r="G91" s="41">
        <v>0</v>
      </c>
      <c r="H91" s="41">
        <v>0</v>
      </c>
      <c r="I91" s="41">
        <v>0</v>
      </c>
      <c r="J91" s="41">
        <v>0</v>
      </c>
      <c r="K91" s="41">
        <v>0</v>
      </c>
      <c r="L91" s="41">
        <v>0</v>
      </c>
      <c r="M91" s="41">
        <v>0</v>
      </c>
      <c r="N91" s="41">
        <v>0</v>
      </c>
      <c r="O91" s="20"/>
      <c r="P91" s="20"/>
    </row>
    <row r="92" spans="1:16" ht="15.75">
      <c r="A92" s="64" t="s">
        <v>22</v>
      </c>
      <c r="B92" s="64" t="s">
        <v>26</v>
      </c>
      <c r="C92" s="50">
        <f>C75+C78+C81+C91</f>
        <v>277878.45999999996</v>
      </c>
      <c r="D92" s="50">
        <f aca="true" t="shared" si="10" ref="D92:N92">D75+D78+D81+D91</f>
        <v>0</v>
      </c>
      <c r="E92" s="50">
        <f t="shared" si="10"/>
        <v>0</v>
      </c>
      <c r="F92" s="50">
        <f t="shared" si="10"/>
        <v>277878.45999999996</v>
      </c>
      <c r="G92" s="50">
        <f t="shared" si="10"/>
        <v>250000</v>
      </c>
      <c r="H92" s="50">
        <f t="shared" si="10"/>
        <v>0</v>
      </c>
      <c r="I92" s="50">
        <f t="shared" si="10"/>
        <v>0</v>
      </c>
      <c r="J92" s="50">
        <f t="shared" si="10"/>
        <v>250000</v>
      </c>
      <c r="K92" s="50">
        <f t="shared" si="10"/>
        <v>470000</v>
      </c>
      <c r="L92" s="50">
        <f t="shared" si="10"/>
        <v>0</v>
      </c>
      <c r="M92" s="50">
        <f t="shared" si="10"/>
        <v>0</v>
      </c>
      <c r="N92" s="50">
        <f t="shared" si="10"/>
        <v>470000</v>
      </c>
      <c r="O92" s="20"/>
      <c r="P92" s="20"/>
    </row>
    <row r="93" spans="1:16" ht="15.75">
      <c r="A93" s="20"/>
      <c r="B93" s="20"/>
      <c r="C93" s="20"/>
      <c r="D93" s="20"/>
      <c r="E93" s="20"/>
      <c r="F93" s="20"/>
      <c r="G93" s="20"/>
      <c r="H93" s="20"/>
      <c r="I93" s="20"/>
      <c r="J93" s="20"/>
      <c r="K93" s="20"/>
      <c r="L93" s="20"/>
      <c r="M93" s="20"/>
      <c r="N93" s="20"/>
      <c r="O93" s="20"/>
      <c r="P93" s="20"/>
    </row>
    <row r="94" spans="1:16" ht="15.75">
      <c r="A94" s="20"/>
      <c r="B94" s="20"/>
      <c r="C94" s="20"/>
      <c r="D94" s="20"/>
      <c r="E94" s="20"/>
      <c r="F94" s="20"/>
      <c r="G94" s="20"/>
      <c r="H94" s="20"/>
      <c r="I94" s="20"/>
      <c r="J94" s="20"/>
      <c r="K94" s="20"/>
      <c r="L94" s="20"/>
      <c r="M94" s="20"/>
      <c r="N94" s="20"/>
      <c r="O94" s="20"/>
      <c r="P94" s="20"/>
    </row>
    <row r="95" spans="1:16" ht="15.75">
      <c r="A95" s="510" t="s">
        <v>31</v>
      </c>
      <c r="B95" s="510"/>
      <c r="C95" s="510"/>
      <c r="D95" s="510"/>
      <c r="E95" s="510"/>
      <c r="F95" s="510"/>
      <c r="G95" s="510"/>
      <c r="H95" s="510"/>
      <c r="I95" s="510"/>
      <c r="J95" s="510"/>
      <c r="K95" s="510"/>
      <c r="L95" s="510"/>
      <c r="M95" s="510"/>
      <c r="N95" s="510"/>
      <c r="O95" s="20"/>
      <c r="P95" s="20"/>
    </row>
    <row r="96" spans="1:16" ht="15.75">
      <c r="A96" s="23" t="s">
        <v>13</v>
      </c>
      <c r="B96" s="20"/>
      <c r="C96" s="20"/>
      <c r="D96" s="20"/>
      <c r="E96" s="20"/>
      <c r="F96" s="20"/>
      <c r="G96" s="20"/>
      <c r="H96" s="20"/>
      <c r="I96" s="20"/>
      <c r="J96" s="20"/>
      <c r="K96" s="20"/>
      <c r="L96" s="20"/>
      <c r="M96" s="20"/>
      <c r="N96" s="20"/>
      <c r="O96" s="20"/>
      <c r="P96" s="20"/>
    </row>
    <row r="97" spans="1:16" ht="15.75">
      <c r="A97" s="20"/>
      <c r="B97" s="20"/>
      <c r="C97" s="20"/>
      <c r="D97" s="20"/>
      <c r="E97" s="20"/>
      <c r="F97" s="20"/>
      <c r="G97" s="20"/>
      <c r="H97" s="20"/>
      <c r="I97" s="20"/>
      <c r="J97" s="20"/>
      <c r="K97" s="20"/>
      <c r="L97" s="20"/>
      <c r="M97" s="20"/>
      <c r="N97" s="20"/>
      <c r="O97" s="20"/>
      <c r="P97" s="20"/>
    </row>
    <row r="98" spans="1:16" ht="15.75">
      <c r="A98" s="509" t="s">
        <v>32</v>
      </c>
      <c r="B98" s="509" t="s">
        <v>15</v>
      </c>
      <c r="C98" s="509" t="s">
        <v>16</v>
      </c>
      <c r="D98" s="509"/>
      <c r="E98" s="509"/>
      <c r="F98" s="509"/>
      <c r="G98" s="509" t="s">
        <v>17</v>
      </c>
      <c r="H98" s="509"/>
      <c r="I98" s="509"/>
      <c r="J98" s="509"/>
      <c r="K98" s="509" t="s">
        <v>18</v>
      </c>
      <c r="L98" s="509"/>
      <c r="M98" s="509"/>
      <c r="N98" s="509"/>
      <c r="O98" s="20"/>
      <c r="P98" s="20"/>
    </row>
    <row r="99" spans="1:16" ht="58.5" customHeight="1">
      <c r="A99" s="509"/>
      <c r="B99" s="509"/>
      <c r="C99" s="27" t="s">
        <v>19</v>
      </c>
      <c r="D99" s="27" t="s">
        <v>20</v>
      </c>
      <c r="E99" s="27" t="s">
        <v>21</v>
      </c>
      <c r="F99" s="27" t="s">
        <v>91</v>
      </c>
      <c r="G99" s="27" t="s">
        <v>19</v>
      </c>
      <c r="H99" s="27" t="s">
        <v>20</v>
      </c>
      <c r="I99" s="27" t="s">
        <v>21</v>
      </c>
      <c r="J99" s="27" t="s">
        <v>89</v>
      </c>
      <c r="K99" s="27" t="s">
        <v>19</v>
      </c>
      <c r="L99" s="27" t="s">
        <v>20</v>
      </c>
      <c r="M99" s="27" t="s">
        <v>21</v>
      </c>
      <c r="N99" s="27" t="s">
        <v>90</v>
      </c>
      <c r="O99" s="20"/>
      <c r="P99" s="20"/>
    </row>
    <row r="100" spans="1:16" ht="15.75">
      <c r="A100" s="27">
        <v>1</v>
      </c>
      <c r="B100" s="27">
        <v>2</v>
      </c>
      <c r="C100" s="27">
        <v>3</v>
      </c>
      <c r="D100" s="27">
        <v>4</v>
      </c>
      <c r="E100" s="27">
        <v>5</v>
      </c>
      <c r="F100" s="27">
        <v>6</v>
      </c>
      <c r="G100" s="27">
        <v>7</v>
      </c>
      <c r="H100" s="27">
        <v>8</v>
      </c>
      <c r="I100" s="27">
        <v>9</v>
      </c>
      <c r="J100" s="27">
        <v>10</v>
      </c>
      <c r="K100" s="27">
        <v>11</v>
      </c>
      <c r="L100" s="27">
        <v>12</v>
      </c>
      <c r="M100" s="27">
        <v>13</v>
      </c>
      <c r="N100" s="27">
        <v>14</v>
      </c>
      <c r="O100" s="20"/>
      <c r="P100" s="20"/>
    </row>
    <row r="101" spans="1:16" ht="15.75">
      <c r="A101" s="28" t="s">
        <v>22</v>
      </c>
      <c r="B101" s="28" t="s">
        <v>22</v>
      </c>
      <c r="C101" s="28" t="s">
        <v>22</v>
      </c>
      <c r="D101" s="28" t="s">
        <v>22</v>
      </c>
      <c r="E101" s="28" t="s">
        <v>22</v>
      </c>
      <c r="F101" s="28" t="s">
        <v>22</v>
      </c>
      <c r="G101" s="28" t="s">
        <v>22</v>
      </c>
      <c r="H101" s="28" t="s">
        <v>22</v>
      </c>
      <c r="I101" s="28" t="s">
        <v>22</v>
      </c>
      <c r="J101" s="28" t="s">
        <v>22</v>
      </c>
      <c r="K101" s="27" t="s">
        <v>22</v>
      </c>
      <c r="L101" s="28" t="s">
        <v>22</v>
      </c>
      <c r="M101" s="28" t="s">
        <v>22</v>
      </c>
      <c r="N101" s="28" t="s">
        <v>22</v>
      </c>
      <c r="O101" s="20"/>
      <c r="P101" s="20"/>
    </row>
    <row r="102" spans="1:16" ht="15.75">
      <c r="A102" s="27" t="s">
        <v>22</v>
      </c>
      <c r="B102" s="28" t="s">
        <v>22</v>
      </c>
      <c r="C102" s="27" t="s">
        <v>22</v>
      </c>
      <c r="D102" s="27" t="s">
        <v>22</v>
      </c>
      <c r="E102" s="27" t="s">
        <v>22</v>
      </c>
      <c r="F102" s="27" t="s">
        <v>22</v>
      </c>
      <c r="G102" s="27" t="s">
        <v>22</v>
      </c>
      <c r="H102" s="27" t="s">
        <v>22</v>
      </c>
      <c r="I102" s="27" t="s">
        <v>22</v>
      </c>
      <c r="J102" s="27" t="s">
        <v>22</v>
      </c>
      <c r="K102" s="27" t="s">
        <v>22</v>
      </c>
      <c r="L102" s="27" t="s">
        <v>22</v>
      </c>
      <c r="M102" s="27" t="s">
        <v>22</v>
      </c>
      <c r="N102" s="27" t="s">
        <v>22</v>
      </c>
      <c r="O102" s="20"/>
      <c r="P102" s="20"/>
    </row>
    <row r="103" spans="1:16" ht="15.75">
      <c r="A103" s="27" t="s">
        <v>22</v>
      </c>
      <c r="B103" s="27" t="s">
        <v>26</v>
      </c>
      <c r="C103" s="27" t="s">
        <v>22</v>
      </c>
      <c r="D103" s="27" t="s">
        <v>22</v>
      </c>
      <c r="E103" s="27" t="s">
        <v>22</v>
      </c>
      <c r="F103" s="27" t="s">
        <v>22</v>
      </c>
      <c r="G103" s="27" t="s">
        <v>22</v>
      </c>
      <c r="H103" s="27" t="s">
        <v>22</v>
      </c>
      <c r="I103" s="27" t="s">
        <v>22</v>
      </c>
      <c r="J103" s="27" t="s">
        <v>22</v>
      </c>
      <c r="K103" s="27" t="s">
        <v>22</v>
      </c>
      <c r="L103" s="27" t="s">
        <v>22</v>
      </c>
      <c r="M103" s="27" t="s">
        <v>22</v>
      </c>
      <c r="N103" s="27" t="s">
        <v>22</v>
      </c>
      <c r="O103" s="20"/>
      <c r="P103" s="20"/>
    </row>
    <row r="104" spans="1:16" ht="15.75">
      <c r="A104" s="20"/>
      <c r="B104" s="20"/>
      <c r="C104" s="20"/>
      <c r="D104" s="20"/>
      <c r="E104" s="20"/>
      <c r="F104" s="20"/>
      <c r="G104" s="20"/>
      <c r="H104" s="20"/>
      <c r="I104" s="20"/>
      <c r="J104" s="20"/>
      <c r="K104" s="20"/>
      <c r="L104" s="20"/>
      <c r="M104" s="20"/>
      <c r="N104" s="20"/>
      <c r="O104" s="20"/>
      <c r="P104" s="20"/>
    </row>
    <row r="105" spans="1:16" ht="15.75">
      <c r="A105" s="510" t="s">
        <v>186</v>
      </c>
      <c r="B105" s="510"/>
      <c r="C105" s="510"/>
      <c r="D105" s="510"/>
      <c r="E105" s="510"/>
      <c r="F105" s="510"/>
      <c r="G105" s="510"/>
      <c r="H105" s="510"/>
      <c r="I105" s="510"/>
      <c r="J105" s="510"/>
      <c r="K105" s="20"/>
      <c r="L105" s="20"/>
      <c r="M105" s="20"/>
      <c r="N105" s="20"/>
      <c r="O105" s="20"/>
      <c r="P105" s="20"/>
    </row>
    <row r="106" spans="1:16" ht="15.75">
      <c r="A106" s="23" t="s">
        <v>13</v>
      </c>
      <c r="B106" s="20"/>
      <c r="C106" s="20"/>
      <c r="D106" s="20"/>
      <c r="E106" s="20"/>
      <c r="F106" s="20"/>
      <c r="G106" s="20"/>
      <c r="H106" s="20"/>
      <c r="I106" s="20"/>
      <c r="J106" s="20"/>
      <c r="K106" s="20"/>
      <c r="L106" s="20"/>
      <c r="M106" s="20"/>
      <c r="N106" s="20"/>
      <c r="O106" s="20"/>
      <c r="P106" s="20"/>
    </row>
    <row r="107" spans="1:16" ht="15.75">
      <c r="A107" s="20"/>
      <c r="B107" s="20"/>
      <c r="C107" s="20"/>
      <c r="D107" s="20"/>
      <c r="E107" s="20"/>
      <c r="F107" s="20"/>
      <c r="G107" s="20"/>
      <c r="H107" s="20"/>
      <c r="I107" s="20"/>
      <c r="J107" s="20"/>
      <c r="K107" s="20"/>
      <c r="L107" s="20"/>
      <c r="M107" s="20"/>
      <c r="N107" s="20"/>
      <c r="O107" s="20"/>
      <c r="P107" s="20"/>
    </row>
    <row r="108" spans="1:16" ht="21.75" customHeight="1">
      <c r="A108" s="509" t="s">
        <v>30</v>
      </c>
      <c r="B108" s="509" t="s">
        <v>15</v>
      </c>
      <c r="C108" s="509" t="s">
        <v>171</v>
      </c>
      <c r="D108" s="509"/>
      <c r="E108" s="509"/>
      <c r="F108" s="509"/>
      <c r="G108" s="509" t="s">
        <v>172</v>
      </c>
      <c r="H108" s="509"/>
      <c r="I108" s="509"/>
      <c r="J108" s="509"/>
      <c r="K108" s="20"/>
      <c r="L108" s="20"/>
      <c r="M108" s="20"/>
      <c r="N108" s="20"/>
      <c r="O108" s="20"/>
      <c r="P108" s="20"/>
    </row>
    <row r="109" spans="1:16" ht="61.5" customHeight="1">
      <c r="A109" s="509"/>
      <c r="B109" s="509"/>
      <c r="C109" s="27" t="s">
        <v>19</v>
      </c>
      <c r="D109" s="27" t="s">
        <v>20</v>
      </c>
      <c r="E109" s="27" t="s">
        <v>21</v>
      </c>
      <c r="F109" s="27" t="s">
        <v>91</v>
      </c>
      <c r="G109" s="27" t="s">
        <v>19</v>
      </c>
      <c r="H109" s="27" t="s">
        <v>20</v>
      </c>
      <c r="I109" s="27" t="s">
        <v>21</v>
      </c>
      <c r="J109" s="27" t="s">
        <v>89</v>
      </c>
      <c r="K109" s="20"/>
      <c r="L109" s="20"/>
      <c r="M109" s="20"/>
      <c r="N109" s="20"/>
      <c r="O109" s="20"/>
      <c r="P109" s="20"/>
    </row>
    <row r="110" spans="1:16" ht="15.75">
      <c r="A110" s="27">
        <v>1</v>
      </c>
      <c r="B110" s="27">
        <v>2</v>
      </c>
      <c r="C110" s="27">
        <v>3</v>
      </c>
      <c r="D110" s="27">
        <v>4</v>
      </c>
      <c r="E110" s="27">
        <v>5</v>
      </c>
      <c r="F110" s="27">
        <v>6</v>
      </c>
      <c r="G110" s="27">
        <v>7</v>
      </c>
      <c r="H110" s="27">
        <v>8</v>
      </c>
      <c r="I110" s="27">
        <v>9</v>
      </c>
      <c r="J110" s="27">
        <v>10</v>
      </c>
      <c r="K110" s="20"/>
      <c r="L110" s="20"/>
      <c r="M110" s="20"/>
      <c r="N110" s="20"/>
      <c r="O110" s="20"/>
      <c r="P110" s="20"/>
    </row>
    <row r="111" spans="1:16" ht="63">
      <c r="A111" s="48"/>
      <c r="B111" s="49" t="s">
        <v>174</v>
      </c>
      <c r="C111" s="50">
        <f aca="true" t="shared" si="11" ref="C111:J111">C112+C113</f>
        <v>100000</v>
      </c>
      <c r="D111" s="50">
        <f t="shared" si="11"/>
        <v>0</v>
      </c>
      <c r="E111" s="50">
        <f t="shared" si="11"/>
        <v>0</v>
      </c>
      <c r="F111" s="50">
        <f t="shared" si="11"/>
        <v>100000</v>
      </c>
      <c r="G111" s="50">
        <f t="shared" si="11"/>
        <v>100000</v>
      </c>
      <c r="H111" s="50">
        <f t="shared" si="11"/>
        <v>0</v>
      </c>
      <c r="I111" s="50">
        <f t="shared" si="11"/>
        <v>0</v>
      </c>
      <c r="J111" s="50">
        <f t="shared" si="11"/>
        <v>100000</v>
      </c>
      <c r="K111" s="20"/>
      <c r="L111" s="20"/>
      <c r="M111" s="20"/>
      <c r="N111" s="20"/>
      <c r="O111" s="20"/>
      <c r="P111" s="20"/>
    </row>
    <row r="112" spans="1:16" ht="47.25">
      <c r="A112" s="51">
        <v>2210</v>
      </c>
      <c r="B112" s="52" t="s">
        <v>175</v>
      </c>
      <c r="C112" s="35">
        <v>50000</v>
      </c>
      <c r="D112" s="42">
        <v>0</v>
      </c>
      <c r="E112" s="42">
        <v>0</v>
      </c>
      <c r="F112" s="35">
        <v>50000</v>
      </c>
      <c r="G112" s="35">
        <v>50000</v>
      </c>
      <c r="H112" s="42">
        <v>0</v>
      </c>
      <c r="I112" s="42">
        <v>0</v>
      </c>
      <c r="J112" s="35">
        <v>50000</v>
      </c>
      <c r="K112" s="20"/>
      <c r="L112" s="20"/>
      <c r="M112" s="20"/>
      <c r="N112" s="20"/>
      <c r="O112" s="20"/>
      <c r="P112" s="20"/>
    </row>
    <row r="113" spans="1:16" ht="31.5">
      <c r="A113" s="51">
        <v>2210</v>
      </c>
      <c r="B113" s="52" t="s">
        <v>176</v>
      </c>
      <c r="C113" s="35">
        <v>50000</v>
      </c>
      <c r="D113" s="42">
        <v>0</v>
      </c>
      <c r="E113" s="42">
        <v>0</v>
      </c>
      <c r="F113" s="35">
        <v>50000</v>
      </c>
      <c r="G113" s="35">
        <v>50000</v>
      </c>
      <c r="H113" s="42">
        <v>0</v>
      </c>
      <c r="I113" s="42">
        <v>0</v>
      </c>
      <c r="J113" s="35">
        <v>50000</v>
      </c>
      <c r="K113" s="20"/>
      <c r="L113" s="20"/>
      <c r="M113" s="20"/>
      <c r="N113" s="20"/>
      <c r="O113" s="20"/>
      <c r="P113" s="20"/>
    </row>
    <row r="114" spans="1:16" ht="94.5">
      <c r="A114" s="48"/>
      <c r="B114" s="48" t="s">
        <v>152</v>
      </c>
      <c r="C114" s="50">
        <f aca="true" t="shared" si="12" ref="C114:J114">C115+C116</f>
        <v>70000</v>
      </c>
      <c r="D114" s="50">
        <f t="shared" si="12"/>
        <v>0</v>
      </c>
      <c r="E114" s="50">
        <f t="shared" si="12"/>
        <v>0</v>
      </c>
      <c r="F114" s="50">
        <f t="shared" si="12"/>
        <v>70000</v>
      </c>
      <c r="G114" s="50">
        <f t="shared" si="12"/>
        <v>70000</v>
      </c>
      <c r="H114" s="50">
        <f t="shared" si="12"/>
        <v>0</v>
      </c>
      <c r="I114" s="50">
        <f t="shared" si="12"/>
        <v>0</v>
      </c>
      <c r="J114" s="50">
        <f t="shared" si="12"/>
        <v>70000</v>
      </c>
      <c r="K114" s="20"/>
      <c r="L114" s="20"/>
      <c r="M114" s="20"/>
      <c r="N114" s="20"/>
      <c r="O114" s="20"/>
      <c r="P114" s="20"/>
    </row>
    <row r="115" spans="1:16" ht="63">
      <c r="A115" s="51">
        <v>2210</v>
      </c>
      <c r="B115" s="53" t="s">
        <v>153</v>
      </c>
      <c r="C115" s="34">
        <v>30000</v>
      </c>
      <c r="D115" s="42">
        <v>0</v>
      </c>
      <c r="E115" s="42">
        <v>0</v>
      </c>
      <c r="F115" s="34">
        <v>30000</v>
      </c>
      <c r="G115" s="34">
        <v>30000</v>
      </c>
      <c r="H115" s="42">
        <v>0</v>
      </c>
      <c r="I115" s="42">
        <v>0</v>
      </c>
      <c r="J115" s="34">
        <v>30000</v>
      </c>
      <c r="K115" s="20"/>
      <c r="L115" s="20"/>
      <c r="M115" s="20"/>
      <c r="N115" s="20"/>
      <c r="O115" s="20"/>
      <c r="P115" s="20"/>
    </row>
    <row r="116" spans="1:16" ht="110.25">
      <c r="A116" s="51">
        <v>2210</v>
      </c>
      <c r="B116" s="53" t="s">
        <v>177</v>
      </c>
      <c r="C116" s="35">
        <v>40000</v>
      </c>
      <c r="D116" s="42">
        <v>0</v>
      </c>
      <c r="E116" s="42">
        <v>0</v>
      </c>
      <c r="F116" s="35">
        <v>40000</v>
      </c>
      <c r="G116" s="35">
        <v>40000</v>
      </c>
      <c r="H116" s="42">
        <v>0</v>
      </c>
      <c r="I116" s="42">
        <v>0</v>
      </c>
      <c r="J116" s="35">
        <v>40000</v>
      </c>
      <c r="K116" s="20"/>
      <c r="L116" s="20"/>
      <c r="M116" s="20"/>
      <c r="N116" s="20"/>
      <c r="O116" s="20"/>
      <c r="P116" s="20"/>
    </row>
    <row r="117" spans="1:16" ht="63">
      <c r="A117" s="48"/>
      <c r="B117" s="48" t="s">
        <v>155</v>
      </c>
      <c r="C117" s="50">
        <f aca="true" t="shared" si="13" ref="C117:J117">C118+C119+C120+C121+C122+C123+C124+C125</f>
        <v>300000</v>
      </c>
      <c r="D117" s="50">
        <f t="shared" si="13"/>
        <v>0</v>
      </c>
      <c r="E117" s="50">
        <f t="shared" si="13"/>
        <v>0</v>
      </c>
      <c r="F117" s="50">
        <f t="shared" si="13"/>
        <v>300000</v>
      </c>
      <c r="G117" s="50">
        <f t="shared" si="13"/>
        <v>0</v>
      </c>
      <c r="H117" s="50">
        <f t="shared" si="13"/>
        <v>0</v>
      </c>
      <c r="I117" s="50">
        <f t="shared" si="13"/>
        <v>0</v>
      </c>
      <c r="J117" s="50">
        <f t="shared" si="13"/>
        <v>0</v>
      </c>
      <c r="K117" s="20"/>
      <c r="L117" s="20"/>
      <c r="M117" s="20"/>
      <c r="N117" s="20"/>
      <c r="O117" s="20"/>
      <c r="P117" s="20"/>
    </row>
    <row r="118" spans="1:16" ht="94.5">
      <c r="A118" s="51">
        <v>2210</v>
      </c>
      <c r="B118" s="56" t="s">
        <v>178</v>
      </c>
      <c r="C118" s="34">
        <v>20000</v>
      </c>
      <c r="D118" s="41">
        <v>0</v>
      </c>
      <c r="E118" s="41">
        <v>0</v>
      </c>
      <c r="F118" s="41">
        <f aca="true" t="shared" si="14" ref="F118:F125">C118+D118+E118</f>
        <v>20000</v>
      </c>
      <c r="G118" s="41">
        <v>0</v>
      </c>
      <c r="H118" s="41">
        <v>0</v>
      </c>
      <c r="I118" s="41">
        <v>0</v>
      </c>
      <c r="J118" s="41">
        <f aca="true" t="shared" si="15" ref="J118:J125">G118+H118+I118</f>
        <v>0</v>
      </c>
      <c r="K118" s="20"/>
      <c r="L118" s="20"/>
      <c r="M118" s="20"/>
      <c r="N118" s="20"/>
      <c r="O118" s="20"/>
      <c r="P118" s="20"/>
    </row>
    <row r="119" spans="1:16" ht="141.75">
      <c r="A119" s="51">
        <v>2210</v>
      </c>
      <c r="B119" s="57" t="s">
        <v>157</v>
      </c>
      <c r="C119" s="34">
        <v>20000</v>
      </c>
      <c r="D119" s="41">
        <v>0</v>
      </c>
      <c r="E119" s="41">
        <v>0</v>
      </c>
      <c r="F119" s="41">
        <f t="shared" si="14"/>
        <v>20000</v>
      </c>
      <c r="G119" s="41">
        <v>0</v>
      </c>
      <c r="H119" s="41">
        <v>0</v>
      </c>
      <c r="I119" s="41">
        <v>0</v>
      </c>
      <c r="J119" s="41">
        <f t="shared" si="15"/>
        <v>0</v>
      </c>
      <c r="K119" s="20"/>
      <c r="L119" s="20"/>
      <c r="M119" s="20"/>
      <c r="N119" s="20"/>
      <c r="O119" s="20"/>
      <c r="P119" s="20"/>
    </row>
    <row r="120" spans="1:16" ht="189">
      <c r="A120" s="51">
        <v>2240</v>
      </c>
      <c r="B120" s="57" t="s">
        <v>158</v>
      </c>
      <c r="C120" s="34">
        <v>50000</v>
      </c>
      <c r="D120" s="41">
        <v>0</v>
      </c>
      <c r="E120" s="41">
        <v>0</v>
      </c>
      <c r="F120" s="41">
        <f t="shared" si="14"/>
        <v>50000</v>
      </c>
      <c r="G120" s="41">
        <v>0</v>
      </c>
      <c r="H120" s="41">
        <v>0</v>
      </c>
      <c r="I120" s="41">
        <v>0</v>
      </c>
      <c r="J120" s="41">
        <f t="shared" si="15"/>
        <v>0</v>
      </c>
      <c r="K120" s="20"/>
      <c r="L120" s="20"/>
      <c r="M120" s="20"/>
      <c r="N120" s="20"/>
      <c r="O120" s="20"/>
      <c r="P120" s="20"/>
    </row>
    <row r="121" spans="1:16" ht="220.5">
      <c r="A121" s="51">
        <v>2240</v>
      </c>
      <c r="B121" s="57" t="s">
        <v>179</v>
      </c>
      <c r="C121" s="34">
        <v>100000</v>
      </c>
      <c r="D121" s="41">
        <v>0</v>
      </c>
      <c r="E121" s="41">
        <v>0</v>
      </c>
      <c r="F121" s="41">
        <f t="shared" si="14"/>
        <v>100000</v>
      </c>
      <c r="G121" s="41">
        <v>0</v>
      </c>
      <c r="H121" s="41">
        <v>0</v>
      </c>
      <c r="I121" s="41">
        <v>0</v>
      </c>
      <c r="J121" s="41">
        <f t="shared" si="15"/>
        <v>0</v>
      </c>
      <c r="K121" s="20"/>
      <c r="L121" s="20"/>
      <c r="M121" s="20"/>
      <c r="N121" s="20"/>
      <c r="O121" s="20"/>
      <c r="P121" s="20"/>
    </row>
    <row r="122" spans="1:16" ht="94.5">
      <c r="A122" s="51">
        <v>2240</v>
      </c>
      <c r="B122" s="58" t="s">
        <v>180</v>
      </c>
      <c r="C122" s="34">
        <v>40000</v>
      </c>
      <c r="D122" s="41">
        <v>0</v>
      </c>
      <c r="E122" s="41">
        <v>0</v>
      </c>
      <c r="F122" s="41">
        <f t="shared" si="14"/>
        <v>40000</v>
      </c>
      <c r="G122" s="41">
        <v>0</v>
      </c>
      <c r="H122" s="41">
        <v>0</v>
      </c>
      <c r="I122" s="41">
        <v>0</v>
      </c>
      <c r="J122" s="41">
        <f t="shared" si="15"/>
        <v>0</v>
      </c>
      <c r="K122" s="20"/>
      <c r="L122" s="20"/>
      <c r="M122" s="20"/>
      <c r="N122" s="20"/>
      <c r="O122" s="20"/>
      <c r="P122" s="20"/>
    </row>
    <row r="123" spans="1:16" ht="110.25">
      <c r="A123" s="51">
        <v>2240</v>
      </c>
      <c r="B123" s="58" t="s">
        <v>181</v>
      </c>
      <c r="C123" s="34">
        <v>40000</v>
      </c>
      <c r="D123" s="41">
        <v>0</v>
      </c>
      <c r="E123" s="41">
        <v>0</v>
      </c>
      <c r="F123" s="41">
        <f t="shared" si="14"/>
        <v>40000</v>
      </c>
      <c r="G123" s="41">
        <v>0</v>
      </c>
      <c r="H123" s="41">
        <v>0</v>
      </c>
      <c r="I123" s="41">
        <v>0</v>
      </c>
      <c r="J123" s="41">
        <f t="shared" si="15"/>
        <v>0</v>
      </c>
      <c r="K123" s="20"/>
      <c r="L123" s="20"/>
      <c r="M123" s="20"/>
      <c r="N123" s="20"/>
      <c r="O123" s="20"/>
      <c r="P123" s="20"/>
    </row>
    <row r="124" spans="1:16" ht="47.25">
      <c r="A124" s="51">
        <v>2240</v>
      </c>
      <c r="B124" s="58" t="s">
        <v>182</v>
      </c>
      <c r="C124" s="34">
        <v>15000</v>
      </c>
      <c r="D124" s="41">
        <v>0</v>
      </c>
      <c r="E124" s="41">
        <v>0</v>
      </c>
      <c r="F124" s="41">
        <f t="shared" si="14"/>
        <v>15000</v>
      </c>
      <c r="G124" s="41">
        <v>0</v>
      </c>
      <c r="H124" s="41">
        <v>0</v>
      </c>
      <c r="I124" s="41">
        <v>0</v>
      </c>
      <c r="J124" s="41">
        <f t="shared" si="15"/>
        <v>0</v>
      </c>
      <c r="K124" s="20"/>
      <c r="L124" s="20"/>
      <c r="M124" s="20"/>
      <c r="N124" s="20"/>
      <c r="O124" s="20"/>
      <c r="P124" s="20"/>
    </row>
    <row r="125" spans="1:16" ht="94.5">
      <c r="A125" s="51">
        <v>2210</v>
      </c>
      <c r="B125" s="57" t="s">
        <v>183</v>
      </c>
      <c r="C125" s="34">
        <v>15000</v>
      </c>
      <c r="D125" s="41">
        <v>0</v>
      </c>
      <c r="E125" s="41">
        <v>0</v>
      </c>
      <c r="F125" s="41">
        <f t="shared" si="14"/>
        <v>15000</v>
      </c>
      <c r="G125" s="41">
        <v>0</v>
      </c>
      <c r="H125" s="41">
        <v>0</v>
      </c>
      <c r="I125" s="41">
        <v>0</v>
      </c>
      <c r="J125" s="41">
        <f t="shared" si="15"/>
        <v>0</v>
      </c>
      <c r="K125" s="20"/>
      <c r="L125" s="20"/>
      <c r="M125" s="20"/>
      <c r="N125" s="20"/>
      <c r="O125" s="20"/>
      <c r="P125" s="20"/>
    </row>
    <row r="126" spans="1:16" ht="15.75">
      <c r="A126" s="27" t="s">
        <v>22</v>
      </c>
      <c r="B126" s="47" t="s">
        <v>26</v>
      </c>
      <c r="C126" s="39">
        <f>C111+C114+C117</f>
        <v>470000</v>
      </c>
      <c r="D126" s="39">
        <f aca="true" t="shared" si="16" ref="D126:J126">D111+D114+D117</f>
        <v>0</v>
      </c>
      <c r="E126" s="39">
        <f t="shared" si="16"/>
        <v>0</v>
      </c>
      <c r="F126" s="39">
        <f t="shared" si="16"/>
        <v>470000</v>
      </c>
      <c r="G126" s="39">
        <f t="shared" si="16"/>
        <v>170000</v>
      </c>
      <c r="H126" s="39">
        <f t="shared" si="16"/>
        <v>0</v>
      </c>
      <c r="I126" s="39">
        <f t="shared" si="16"/>
        <v>0</v>
      </c>
      <c r="J126" s="39">
        <f t="shared" si="16"/>
        <v>170000</v>
      </c>
      <c r="K126" s="20"/>
      <c r="L126" s="20"/>
      <c r="M126" s="20"/>
      <c r="N126" s="20"/>
      <c r="O126" s="20"/>
      <c r="P126" s="20"/>
    </row>
    <row r="127" spans="1:16" ht="15.75">
      <c r="A127" s="20"/>
      <c r="B127" s="20"/>
      <c r="C127" s="20"/>
      <c r="D127" s="20"/>
      <c r="E127" s="20"/>
      <c r="F127" s="20"/>
      <c r="G127" s="20"/>
      <c r="H127" s="20"/>
      <c r="I127" s="20"/>
      <c r="J127" s="20"/>
      <c r="K127" s="20"/>
      <c r="L127" s="20"/>
      <c r="M127" s="20"/>
      <c r="N127" s="20"/>
      <c r="O127" s="20"/>
      <c r="P127" s="20"/>
    </row>
    <row r="128" spans="1:16" ht="15.75">
      <c r="A128" s="20"/>
      <c r="B128" s="20"/>
      <c r="C128" s="20"/>
      <c r="D128" s="20"/>
      <c r="E128" s="20"/>
      <c r="F128" s="20"/>
      <c r="G128" s="20"/>
      <c r="H128" s="20"/>
      <c r="I128" s="20"/>
      <c r="J128" s="20"/>
      <c r="K128" s="20"/>
      <c r="L128" s="20"/>
      <c r="M128" s="20"/>
      <c r="N128" s="20"/>
      <c r="O128" s="20"/>
      <c r="P128" s="20"/>
    </row>
    <row r="129" spans="1:16" ht="15.75">
      <c r="A129" s="510" t="s">
        <v>34</v>
      </c>
      <c r="B129" s="510"/>
      <c r="C129" s="510"/>
      <c r="D129" s="510"/>
      <c r="E129" s="510"/>
      <c r="F129" s="510"/>
      <c r="G129" s="510"/>
      <c r="H129" s="510"/>
      <c r="I129" s="510"/>
      <c r="J129" s="510"/>
      <c r="K129" s="20"/>
      <c r="L129" s="20"/>
      <c r="M129" s="20"/>
      <c r="N129" s="20"/>
      <c r="O129" s="20"/>
      <c r="P129" s="20"/>
    </row>
    <row r="130" spans="1:16" ht="15.75">
      <c r="A130" s="23" t="s">
        <v>13</v>
      </c>
      <c r="B130" s="20"/>
      <c r="C130" s="20"/>
      <c r="D130" s="20"/>
      <c r="E130" s="20"/>
      <c r="F130" s="20"/>
      <c r="G130" s="20"/>
      <c r="H130" s="20"/>
      <c r="I130" s="20"/>
      <c r="J130" s="20"/>
      <c r="K130" s="20"/>
      <c r="L130" s="20"/>
      <c r="M130" s="20"/>
      <c r="N130" s="20"/>
      <c r="O130" s="20"/>
      <c r="P130" s="20"/>
    </row>
    <row r="131" spans="1:16" ht="15.75">
      <c r="A131" s="20"/>
      <c r="B131" s="20"/>
      <c r="C131" s="20"/>
      <c r="D131" s="20"/>
      <c r="E131" s="20"/>
      <c r="F131" s="20"/>
      <c r="G131" s="20"/>
      <c r="H131" s="20"/>
      <c r="I131" s="20"/>
      <c r="J131" s="20"/>
      <c r="K131" s="20"/>
      <c r="L131" s="20"/>
      <c r="M131" s="20"/>
      <c r="N131" s="20"/>
      <c r="O131" s="20"/>
      <c r="P131" s="20"/>
    </row>
    <row r="132" spans="1:16" ht="15.75">
      <c r="A132" s="509" t="s">
        <v>32</v>
      </c>
      <c r="B132" s="509" t="s">
        <v>15</v>
      </c>
      <c r="C132" s="509" t="s">
        <v>27</v>
      </c>
      <c r="D132" s="509"/>
      <c r="E132" s="509"/>
      <c r="F132" s="509"/>
      <c r="G132" s="509" t="s">
        <v>27</v>
      </c>
      <c r="H132" s="509"/>
      <c r="I132" s="509"/>
      <c r="J132" s="509"/>
      <c r="K132" s="20"/>
      <c r="L132" s="20"/>
      <c r="M132" s="20"/>
      <c r="N132" s="20"/>
      <c r="O132" s="20"/>
      <c r="P132" s="20"/>
    </row>
    <row r="133" spans="1:16" ht="72.75" customHeight="1">
      <c r="A133" s="509"/>
      <c r="B133" s="509"/>
      <c r="C133" s="27" t="s">
        <v>19</v>
      </c>
      <c r="D133" s="27" t="s">
        <v>20</v>
      </c>
      <c r="E133" s="27" t="s">
        <v>21</v>
      </c>
      <c r="F133" s="27" t="s">
        <v>91</v>
      </c>
      <c r="G133" s="27" t="s">
        <v>19</v>
      </c>
      <c r="H133" s="27" t="s">
        <v>20</v>
      </c>
      <c r="I133" s="27" t="s">
        <v>21</v>
      </c>
      <c r="J133" s="27" t="s">
        <v>89</v>
      </c>
      <c r="K133" s="65"/>
      <c r="L133" s="65"/>
      <c r="M133" s="65"/>
      <c r="N133" s="65"/>
      <c r="O133" s="20"/>
      <c r="P133" s="20"/>
    </row>
    <row r="134" spans="1:16" ht="15.75">
      <c r="A134" s="27">
        <v>1</v>
      </c>
      <c r="B134" s="27">
        <v>2</v>
      </c>
      <c r="C134" s="27">
        <v>3</v>
      </c>
      <c r="D134" s="27">
        <v>4</v>
      </c>
      <c r="E134" s="27">
        <v>5</v>
      </c>
      <c r="F134" s="27">
        <v>6</v>
      </c>
      <c r="G134" s="27">
        <v>7</v>
      </c>
      <c r="H134" s="27">
        <v>8</v>
      </c>
      <c r="I134" s="27">
        <v>9</v>
      </c>
      <c r="J134" s="27">
        <v>10</v>
      </c>
      <c r="K134" s="65"/>
      <c r="L134" s="65"/>
      <c r="M134" s="65"/>
      <c r="N134" s="65"/>
      <c r="O134" s="20"/>
      <c r="P134" s="20"/>
    </row>
    <row r="135" spans="1:16" ht="15.75">
      <c r="A135" s="27" t="s">
        <v>22</v>
      </c>
      <c r="B135" s="27" t="s">
        <v>22</v>
      </c>
      <c r="C135" s="27" t="s">
        <v>22</v>
      </c>
      <c r="D135" s="27" t="s">
        <v>22</v>
      </c>
      <c r="E135" s="27" t="s">
        <v>22</v>
      </c>
      <c r="F135" s="27" t="s">
        <v>22</v>
      </c>
      <c r="G135" s="27" t="s">
        <v>22</v>
      </c>
      <c r="H135" s="27" t="s">
        <v>22</v>
      </c>
      <c r="I135" s="27" t="s">
        <v>22</v>
      </c>
      <c r="J135" s="27" t="s">
        <v>22</v>
      </c>
      <c r="K135" s="20"/>
      <c r="L135" s="20"/>
      <c r="M135" s="20"/>
      <c r="N135" s="20"/>
      <c r="O135" s="20"/>
      <c r="P135" s="20"/>
    </row>
    <row r="136" spans="1:16" ht="15.75">
      <c r="A136" s="27" t="s">
        <v>22</v>
      </c>
      <c r="B136" s="27" t="s">
        <v>26</v>
      </c>
      <c r="C136" s="27" t="s">
        <v>22</v>
      </c>
      <c r="D136" s="27" t="s">
        <v>22</v>
      </c>
      <c r="E136" s="27" t="s">
        <v>22</v>
      </c>
      <c r="F136" s="27" t="s">
        <v>22</v>
      </c>
      <c r="G136" s="27" t="s">
        <v>22</v>
      </c>
      <c r="H136" s="27" t="s">
        <v>22</v>
      </c>
      <c r="I136" s="27" t="s">
        <v>22</v>
      </c>
      <c r="J136" s="27" t="s">
        <v>22</v>
      </c>
      <c r="K136" s="20"/>
      <c r="L136" s="20"/>
      <c r="M136" s="20"/>
      <c r="N136" s="20"/>
      <c r="O136" s="20"/>
      <c r="P136" s="20"/>
    </row>
    <row r="137" spans="1:16" ht="15.75">
      <c r="A137" s="20"/>
      <c r="B137" s="20"/>
      <c r="C137" s="20"/>
      <c r="D137" s="20"/>
      <c r="E137" s="20"/>
      <c r="F137" s="20"/>
      <c r="G137" s="20"/>
      <c r="H137" s="20"/>
      <c r="I137" s="20"/>
      <c r="J137" s="20"/>
      <c r="K137" s="20"/>
      <c r="L137" s="20"/>
      <c r="M137" s="20"/>
      <c r="N137" s="20"/>
      <c r="O137" s="20"/>
      <c r="P137" s="20"/>
    </row>
    <row r="138" spans="1:16" ht="15.75">
      <c r="A138" s="503" t="s">
        <v>35</v>
      </c>
      <c r="B138" s="503"/>
      <c r="C138" s="503"/>
      <c r="D138" s="503"/>
      <c r="E138" s="503"/>
      <c r="F138" s="503"/>
      <c r="G138" s="503"/>
      <c r="H138" s="503"/>
      <c r="I138" s="503"/>
      <c r="J138" s="503"/>
      <c r="K138" s="503"/>
      <c r="L138" s="503"/>
      <c r="M138" s="503"/>
      <c r="N138" s="503"/>
      <c r="O138" s="20"/>
      <c r="P138" s="20"/>
    </row>
    <row r="139" spans="1:16" ht="15.75">
      <c r="A139" s="503" t="s">
        <v>187</v>
      </c>
      <c r="B139" s="503"/>
      <c r="C139" s="503"/>
      <c r="D139" s="503"/>
      <c r="E139" s="503"/>
      <c r="F139" s="503"/>
      <c r="G139" s="503"/>
      <c r="H139" s="503"/>
      <c r="I139" s="503"/>
      <c r="J139" s="503"/>
      <c r="K139" s="503"/>
      <c r="L139" s="503"/>
      <c r="M139" s="503"/>
      <c r="N139" s="503"/>
      <c r="O139" s="20"/>
      <c r="P139" s="20"/>
    </row>
    <row r="140" spans="1:16" ht="15.75">
      <c r="A140" s="23" t="s">
        <v>13</v>
      </c>
      <c r="B140" s="20"/>
      <c r="C140" s="20"/>
      <c r="D140" s="20"/>
      <c r="E140" s="20"/>
      <c r="F140" s="20"/>
      <c r="G140" s="20"/>
      <c r="H140" s="20"/>
      <c r="I140" s="20"/>
      <c r="J140" s="20"/>
      <c r="K140" s="20"/>
      <c r="L140" s="20"/>
      <c r="M140" s="20"/>
      <c r="N140" s="20"/>
      <c r="O140" s="20"/>
      <c r="P140" s="20"/>
    </row>
    <row r="141" spans="1:16" ht="15.75">
      <c r="A141" s="20"/>
      <c r="B141" s="20"/>
      <c r="C141" s="20"/>
      <c r="D141" s="20"/>
      <c r="E141" s="20"/>
      <c r="F141" s="20"/>
      <c r="G141" s="20"/>
      <c r="H141" s="20"/>
      <c r="I141" s="20"/>
      <c r="J141" s="20"/>
      <c r="K141" s="20"/>
      <c r="L141" s="20"/>
      <c r="M141" s="20"/>
      <c r="N141" s="20"/>
      <c r="O141" s="20"/>
      <c r="P141" s="20"/>
    </row>
    <row r="142" spans="1:16" ht="30.75" customHeight="1">
      <c r="A142" s="509" t="s">
        <v>37</v>
      </c>
      <c r="B142" s="509" t="s">
        <v>39</v>
      </c>
      <c r="C142" s="509" t="s">
        <v>163</v>
      </c>
      <c r="D142" s="509"/>
      <c r="E142" s="509"/>
      <c r="F142" s="509"/>
      <c r="G142" s="509" t="s">
        <v>164</v>
      </c>
      <c r="H142" s="509"/>
      <c r="I142" s="509"/>
      <c r="J142" s="509"/>
      <c r="K142" s="509" t="s">
        <v>165</v>
      </c>
      <c r="L142" s="509"/>
      <c r="M142" s="509"/>
      <c r="N142" s="509"/>
      <c r="O142" s="20"/>
      <c r="P142" s="20"/>
    </row>
    <row r="143" spans="1:16" ht="66.75" customHeight="1">
      <c r="A143" s="509"/>
      <c r="B143" s="509"/>
      <c r="C143" s="27" t="s">
        <v>19</v>
      </c>
      <c r="D143" s="27" t="s">
        <v>20</v>
      </c>
      <c r="E143" s="27" t="s">
        <v>21</v>
      </c>
      <c r="F143" s="27" t="s">
        <v>91</v>
      </c>
      <c r="G143" s="27" t="s">
        <v>19</v>
      </c>
      <c r="H143" s="27" t="s">
        <v>20</v>
      </c>
      <c r="I143" s="27" t="s">
        <v>21</v>
      </c>
      <c r="J143" s="27" t="s">
        <v>89</v>
      </c>
      <c r="K143" s="27" t="s">
        <v>19</v>
      </c>
      <c r="L143" s="27" t="s">
        <v>20</v>
      </c>
      <c r="M143" s="27" t="s">
        <v>21</v>
      </c>
      <c r="N143" s="27" t="s">
        <v>90</v>
      </c>
      <c r="O143" s="20"/>
      <c r="P143" s="20"/>
    </row>
    <row r="144" spans="1:16" ht="15.75">
      <c r="A144" s="27">
        <v>1</v>
      </c>
      <c r="B144" s="27">
        <v>2</v>
      </c>
      <c r="C144" s="27">
        <v>3</v>
      </c>
      <c r="D144" s="27">
        <v>4</v>
      </c>
      <c r="E144" s="27">
        <v>5</v>
      </c>
      <c r="F144" s="27">
        <v>6</v>
      </c>
      <c r="G144" s="27">
        <v>7</v>
      </c>
      <c r="H144" s="27">
        <v>8</v>
      </c>
      <c r="I144" s="27">
        <v>9</v>
      </c>
      <c r="J144" s="27">
        <v>10</v>
      </c>
      <c r="K144" s="27">
        <v>11</v>
      </c>
      <c r="L144" s="27">
        <v>12</v>
      </c>
      <c r="M144" s="27">
        <v>13</v>
      </c>
      <c r="N144" s="27">
        <v>14</v>
      </c>
      <c r="O144" s="20"/>
      <c r="P144" s="20"/>
    </row>
    <row r="145" spans="1:16" ht="63">
      <c r="A145" s="27"/>
      <c r="B145" s="49" t="s">
        <v>174</v>
      </c>
      <c r="C145" s="50">
        <f>C146+C147</f>
        <v>151725.74</v>
      </c>
      <c r="D145" s="50">
        <f>D146+D147</f>
        <v>0</v>
      </c>
      <c r="E145" s="50">
        <f>E146+E147</f>
        <v>0</v>
      </c>
      <c r="F145" s="50">
        <f>C145+D145+E145</f>
        <v>151725.74</v>
      </c>
      <c r="G145" s="50">
        <f aca="true" t="shared" si="17" ref="G145:N145">G146+G147</f>
        <v>50000</v>
      </c>
      <c r="H145" s="50">
        <f t="shared" si="17"/>
        <v>0</v>
      </c>
      <c r="I145" s="50">
        <f t="shared" si="17"/>
        <v>0</v>
      </c>
      <c r="J145" s="50">
        <f t="shared" si="17"/>
        <v>50000</v>
      </c>
      <c r="K145" s="50">
        <f t="shared" si="17"/>
        <v>100000</v>
      </c>
      <c r="L145" s="50">
        <f t="shared" si="17"/>
        <v>0</v>
      </c>
      <c r="M145" s="50">
        <f t="shared" si="17"/>
        <v>0</v>
      </c>
      <c r="N145" s="50">
        <f t="shared" si="17"/>
        <v>100000</v>
      </c>
      <c r="O145" s="20"/>
      <c r="P145" s="20"/>
    </row>
    <row r="146" spans="1:16" ht="47.25">
      <c r="A146" s="27"/>
      <c r="B146" s="52" t="s">
        <v>175</v>
      </c>
      <c r="C146" s="34">
        <v>79704</v>
      </c>
      <c r="D146" s="42">
        <v>0</v>
      </c>
      <c r="E146" s="42">
        <v>0</v>
      </c>
      <c r="F146" s="41">
        <f>C146+D146+E146</f>
        <v>79704</v>
      </c>
      <c r="G146" s="34">
        <v>50000</v>
      </c>
      <c r="H146" s="42">
        <v>0</v>
      </c>
      <c r="I146" s="42">
        <v>0</v>
      </c>
      <c r="J146" s="34">
        <v>50000</v>
      </c>
      <c r="K146" s="35">
        <v>50000</v>
      </c>
      <c r="L146" s="42">
        <v>0</v>
      </c>
      <c r="M146" s="42">
        <v>0</v>
      </c>
      <c r="N146" s="35">
        <v>50000</v>
      </c>
      <c r="O146" s="20"/>
      <c r="P146" s="20"/>
    </row>
    <row r="147" spans="1:16" ht="31.5">
      <c r="A147" s="27"/>
      <c r="B147" s="52" t="s">
        <v>176</v>
      </c>
      <c r="C147" s="34">
        <v>72021.74</v>
      </c>
      <c r="D147" s="42">
        <v>0</v>
      </c>
      <c r="E147" s="42">
        <v>0</v>
      </c>
      <c r="F147" s="41">
        <f>C147+D147+E147</f>
        <v>72021.74</v>
      </c>
      <c r="G147" s="34">
        <v>0</v>
      </c>
      <c r="H147" s="42">
        <v>0</v>
      </c>
      <c r="I147" s="42">
        <v>0</v>
      </c>
      <c r="J147" s="34">
        <v>0</v>
      </c>
      <c r="K147" s="35">
        <v>50000</v>
      </c>
      <c r="L147" s="42">
        <v>0</v>
      </c>
      <c r="M147" s="42">
        <v>0</v>
      </c>
      <c r="N147" s="35">
        <v>50000</v>
      </c>
      <c r="O147" s="20"/>
      <c r="P147" s="20"/>
    </row>
    <row r="148" spans="1:16" ht="94.5">
      <c r="A148" s="27"/>
      <c r="B148" s="48" t="s">
        <v>152</v>
      </c>
      <c r="C148" s="50">
        <f aca="true" t="shared" si="18" ref="C148:N148">C149+C150</f>
        <v>46938</v>
      </c>
      <c r="D148" s="50">
        <f t="shared" si="18"/>
        <v>0</v>
      </c>
      <c r="E148" s="50">
        <f t="shared" si="18"/>
        <v>0</v>
      </c>
      <c r="F148" s="50">
        <f t="shared" si="18"/>
        <v>46938</v>
      </c>
      <c r="G148" s="50">
        <f t="shared" si="18"/>
        <v>50000</v>
      </c>
      <c r="H148" s="50">
        <f t="shared" si="18"/>
        <v>0</v>
      </c>
      <c r="I148" s="50">
        <f t="shared" si="18"/>
        <v>0</v>
      </c>
      <c r="J148" s="50">
        <f t="shared" si="18"/>
        <v>50000</v>
      </c>
      <c r="K148" s="50">
        <f t="shared" si="18"/>
        <v>70000</v>
      </c>
      <c r="L148" s="50">
        <f t="shared" si="18"/>
        <v>0</v>
      </c>
      <c r="M148" s="50">
        <f t="shared" si="18"/>
        <v>0</v>
      </c>
      <c r="N148" s="50">
        <f t="shared" si="18"/>
        <v>70000</v>
      </c>
      <c r="O148" s="20"/>
      <c r="P148" s="20"/>
    </row>
    <row r="149" spans="1:16" ht="63">
      <c r="A149" s="27"/>
      <c r="B149" s="53" t="s">
        <v>153</v>
      </c>
      <c r="C149" s="54">
        <v>26938</v>
      </c>
      <c r="D149" s="42">
        <v>0</v>
      </c>
      <c r="E149" s="42">
        <v>0</v>
      </c>
      <c r="F149" s="54">
        <v>26938</v>
      </c>
      <c r="G149" s="55">
        <v>10000</v>
      </c>
      <c r="H149" s="42">
        <v>0</v>
      </c>
      <c r="I149" s="42">
        <v>0</v>
      </c>
      <c r="J149" s="55">
        <v>10000</v>
      </c>
      <c r="K149" s="34">
        <v>30000</v>
      </c>
      <c r="L149" s="42">
        <v>0</v>
      </c>
      <c r="M149" s="42">
        <v>0</v>
      </c>
      <c r="N149" s="34">
        <v>30000</v>
      </c>
      <c r="O149" s="20"/>
      <c r="P149" s="20"/>
    </row>
    <row r="150" spans="1:16" ht="110.25">
      <c r="A150" s="27"/>
      <c r="B150" s="53" t="s">
        <v>177</v>
      </c>
      <c r="C150" s="55">
        <v>20000</v>
      </c>
      <c r="D150" s="42">
        <v>0</v>
      </c>
      <c r="E150" s="42">
        <v>0</v>
      </c>
      <c r="F150" s="55">
        <v>20000</v>
      </c>
      <c r="G150" s="55">
        <v>40000</v>
      </c>
      <c r="H150" s="42">
        <v>0</v>
      </c>
      <c r="I150" s="42">
        <v>0</v>
      </c>
      <c r="J150" s="55">
        <v>40000</v>
      </c>
      <c r="K150" s="35">
        <v>40000</v>
      </c>
      <c r="L150" s="42">
        <v>0</v>
      </c>
      <c r="M150" s="42">
        <v>0</v>
      </c>
      <c r="N150" s="35">
        <v>40000</v>
      </c>
      <c r="O150" s="20"/>
      <c r="P150" s="20"/>
    </row>
    <row r="151" spans="1:16" ht="63">
      <c r="A151" s="27"/>
      <c r="B151" s="48" t="s">
        <v>155</v>
      </c>
      <c r="C151" s="50">
        <f aca="true" t="shared" si="19" ref="C151:N151">C152+C153+C154+C155+C156+C157+C158+C159</f>
        <v>52760.44</v>
      </c>
      <c r="D151" s="50">
        <f t="shared" si="19"/>
        <v>0</v>
      </c>
      <c r="E151" s="50">
        <f t="shared" si="19"/>
        <v>0</v>
      </c>
      <c r="F151" s="50">
        <f t="shared" si="19"/>
        <v>52760.44</v>
      </c>
      <c r="G151" s="50">
        <f t="shared" si="19"/>
        <v>150000</v>
      </c>
      <c r="H151" s="50">
        <f t="shared" si="19"/>
        <v>0</v>
      </c>
      <c r="I151" s="50">
        <f t="shared" si="19"/>
        <v>0</v>
      </c>
      <c r="J151" s="50">
        <f t="shared" si="19"/>
        <v>150000</v>
      </c>
      <c r="K151" s="50">
        <f t="shared" si="19"/>
        <v>300000</v>
      </c>
      <c r="L151" s="50">
        <f t="shared" si="19"/>
        <v>0</v>
      </c>
      <c r="M151" s="50">
        <f t="shared" si="19"/>
        <v>0</v>
      </c>
      <c r="N151" s="50">
        <f t="shared" si="19"/>
        <v>300000</v>
      </c>
      <c r="O151" s="20"/>
      <c r="P151" s="20"/>
    </row>
    <row r="152" spans="1:16" ht="94.5">
      <c r="A152" s="27"/>
      <c r="B152" s="56" t="s">
        <v>178</v>
      </c>
      <c r="C152" s="34">
        <v>0</v>
      </c>
      <c r="D152" s="41">
        <v>0</v>
      </c>
      <c r="E152" s="41">
        <v>0</v>
      </c>
      <c r="F152" s="41">
        <f>C152+D152+E152</f>
        <v>0</v>
      </c>
      <c r="G152" s="34">
        <v>15000</v>
      </c>
      <c r="H152" s="41">
        <v>0</v>
      </c>
      <c r="I152" s="41">
        <v>0</v>
      </c>
      <c r="J152" s="41">
        <f>G152+H152+I152</f>
        <v>15000</v>
      </c>
      <c r="K152" s="34">
        <v>20000</v>
      </c>
      <c r="L152" s="41">
        <v>0</v>
      </c>
      <c r="M152" s="41">
        <v>0</v>
      </c>
      <c r="N152" s="41">
        <f aca="true" t="shared" si="20" ref="N152:N159">K152+L152+M152</f>
        <v>20000</v>
      </c>
      <c r="O152" s="20"/>
      <c r="P152" s="20"/>
    </row>
    <row r="153" spans="1:16" ht="141.75">
      <c r="A153" s="27"/>
      <c r="B153" s="57" t="s">
        <v>157</v>
      </c>
      <c r="C153" s="34">
        <v>10330.44</v>
      </c>
      <c r="D153" s="41">
        <v>0</v>
      </c>
      <c r="E153" s="41">
        <v>0</v>
      </c>
      <c r="F153" s="41">
        <f aca="true" t="shared" si="21" ref="F153:F159">C153+D153+E153</f>
        <v>10330.44</v>
      </c>
      <c r="G153" s="34">
        <v>20000</v>
      </c>
      <c r="H153" s="41">
        <v>0</v>
      </c>
      <c r="I153" s="41">
        <v>0</v>
      </c>
      <c r="J153" s="41">
        <f aca="true" t="shared" si="22" ref="J153:J159">G153+H153+I153</f>
        <v>20000</v>
      </c>
      <c r="K153" s="34">
        <v>20000</v>
      </c>
      <c r="L153" s="41">
        <v>0</v>
      </c>
      <c r="M153" s="41">
        <v>0</v>
      </c>
      <c r="N153" s="41">
        <f t="shared" si="20"/>
        <v>20000</v>
      </c>
      <c r="O153" s="20"/>
      <c r="P153" s="20"/>
    </row>
    <row r="154" spans="1:16" ht="189">
      <c r="A154" s="27"/>
      <c r="B154" s="57" t="s">
        <v>158</v>
      </c>
      <c r="C154" s="34">
        <v>0</v>
      </c>
      <c r="D154" s="41">
        <v>0</v>
      </c>
      <c r="E154" s="41">
        <v>0</v>
      </c>
      <c r="F154" s="41">
        <f t="shared" si="21"/>
        <v>0</v>
      </c>
      <c r="G154" s="34">
        <v>50000</v>
      </c>
      <c r="H154" s="41">
        <v>0</v>
      </c>
      <c r="I154" s="41">
        <v>0</v>
      </c>
      <c r="J154" s="41">
        <f t="shared" si="22"/>
        <v>50000</v>
      </c>
      <c r="K154" s="34">
        <v>50000</v>
      </c>
      <c r="L154" s="41">
        <v>0</v>
      </c>
      <c r="M154" s="41">
        <v>0</v>
      </c>
      <c r="N154" s="41">
        <f t="shared" si="20"/>
        <v>50000</v>
      </c>
      <c r="O154" s="20"/>
      <c r="P154" s="20"/>
    </row>
    <row r="155" spans="1:16" ht="220.5">
      <c r="A155" s="27"/>
      <c r="B155" s="57" t="s">
        <v>179</v>
      </c>
      <c r="C155" s="34">
        <v>0</v>
      </c>
      <c r="D155" s="41">
        <v>0</v>
      </c>
      <c r="E155" s="41">
        <v>0</v>
      </c>
      <c r="F155" s="41">
        <f t="shared" si="21"/>
        <v>0</v>
      </c>
      <c r="G155" s="34">
        <v>50000</v>
      </c>
      <c r="H155" s="41">
        <v>0</v>
      </c>
      <c r="I155" s="41">
        <v>0</v>
      </c>
      <c r="J155" s="41">
        <f t="shared" si="22"/>
        <v>50000</v>
      </c>
      <c r="K155" s="34">
        <v>100000</v>
      </c>
      <c r="L155" s="41">
        <v>0</v>
      </c>
      <c r="M155" s="41">
        <v>0</v>
      </c>
      <c r="N155" s="41">
        <f t="shared" si="20"/>
        <v>100000</v>
      </c>
      <c r="O155" s="20"/>
      <c r="P155" s="20"/>
    </row>
    <row r="156" spans="1:16" ht="94.5">
      <c r="A156" s="27"/>
      <c r="B156" s="58" t="s">
        <v>180</v>
      </c>
      <c r="C156" s="34">
        <v>0</v>
      </c>
      <c r="D156" s="41">
        <v>0</v>
      </c>
      <c r="E156" s="41">
        <v>0</v>
      </c>
      <c r="F156" s="41">
        <f t="shared" si="21"/>
        <v>0</v>
      </c>
      <c r="G156" s="34">
        <v>0</v>
      </c>
      <c r="H156" s="41">
        <v>0</v>
      </c>
      <c r="I156" s="41">
        <v>0</v>
      </c>
      <c r="J156" s="41">
        <f t="shared" si="22"/>
        <v>0</v>
      </c>
      <c r="K156" s="34">
        <v>40000</v>
      </c>
      <c r="L156" s="41">
        <v>0</v>
      </c>
      <c r="M156" s="41">
        <v>0</v>
      </c>
      <c r="N156" s="41">
        <f t="shared" si="20"/>
        <v>40000</v>
      </c>
      <c r="O156" s="20"/>
      <c r="P156" s="20"/>
    </row>
    <row r="157" spans="1:16" ht="110.25">
      <c r="A157" s="27"/>
      <c r="B157" s="58" t="s">
        <v>181</v>
      </c>
      <c r="C157" s="59">
        <v>0</v>
      </c>
      <c r="D157" s="41">
        <v>0</v>
      </c>
      <c r="E157" s="41">
        <v>0</v>
      </c>
      <c r="F157" s="41">
        <f t="shared" si="21"/>
        <v>0</v>
      </c>
      <c r="G157" s="59">
        <v>0</v>
      </c>
      <c r="H157" s="41">
        <v>0</v>
      </c>
      <c r="I157" s="41">
        <v>0</v>
      </c>
      <c r="J157" s="41">
        <f t="shared" si="22"/>
        <v>0</v>
      </c>
      <c r="K157" s="34">
        <v>40000</v>
      </c>
      <c r="L157" s="41">
        <v>0</v>
      </c>
      <c r="M157" s="41">
        <v>0</v>
      </c>
      <c r="N157" s="41">
        <f t="shared" si="20"/>
        <v>40000</v>
      </c>
      <c r="O157" s="20"/>
      <c r="P157" s="20"/>
    </row>
    <row r="158" spans="1:16" ht="47.25">
      <c r="A158" s="27"/>
      <c r="B158" s="58" t="s">
        <v>182</v>
      </c>
      <c r="C158" s="59">
        <v>0</v>
      </c>
      <c r="D158" s="41">
        <v>0</v>
      </c>
      <c r="E158" s="41">
        <v>0</v>
      </c>
      <c r="F158" s="41">
        <f t="shared" si="21"/>
        <v>0</v>
      </c>
      <c r="G158" s="59">
        <v>0</v>
      </c>
      <c r="H158" s="41">
        <v>0</v>
      </c>
      <c r="I158" s="41">
        <v>0</v>
      </c>
      <c r="J158" s="41">
        <f t="shared" si="22"/>
        <v>0</v>
      </c>
      <c r="K158" s="34">
        <v>15000</v>
      </c>
      <c r="L158" s="41">
        <v>0</v>
      </c>
      <c r="M158" s="41">
        <v>0</v>
      </c>
      <c r="N158" s="41">
        <f t="shared" si="20"/>
        <v>15000</v>
      </c>
      <c r="O158" s="20"/>
      <c r="P158" s="20"/>
    </row>
    <row r="159" spans="1:16" ht="94.5">
      <c r="A159" s="27"/>
      <c r="B159" s="57" t="s">
        <v>183</v>
      </c>
      <c r="C159" s="34">
        <v>42430</v>
      </c>
      <c r="D159" s="41">
        <v>0</v>
      </c>
      <c r="E159" s="41">
        <v>0</v>
      </c>
      <c r="F159" s="41">
        <f t="shared" si="21"/>
        <v>42430</v>
      </c>
      <c r="G159" s="34">
        <v>15000</v>
      </c>
      <c r="H159" s="41">
        <v>0</v>
      </c>
      <c r="I159" s="41">
        <v>0</v>
      </c>
      <c r="J159" s="41">
        <f t="shared" si="22"/>
        <v>15000</v>
      </c>
      <c r="K159" s="34">
        <v>15000</v>
      </c>
      <c r="L159" s="41">
        <v>0</v>
      </c>
      <c r="M159" s="41">
        <v>0</v>
      </c>
      <c r="N159" s="41">
        <f t="shared" si="20"/>
        <v>15000</v>
      </c>
      <c r="O159" s="20"/>
      <c r="P159" s="20"/>
    </row>
    <row r="160" spans="1:16" ht="63">
      <c r="A160" s="27"/>
      <c r="B160" s="61" t="s">
        <v>184</v>
      </c>
      <c r="C160" s="62">
        <f aca="true" t="shared" si="23" ref="C160:N160">C161</f>
        <v>26454.28</v>
      </c>
      <c r="D160" s="62">
        <f t="shared" si="23"/>
        <v>0</v>
      </c>
      <c r="E160" s="62">
        <f t="shared" si="23"/>
        <v>0</v>
      </c>
      <c r="F160" s="62">
        <f t="shared" si="23"/>
        <v>26454.28</v>
      </c>
      <c r="G160" s="62">
        <f t="shared" si="23"/>
        <v>0</v>
      </c>
      <c r="H160" s="62">
        <f t="shared" si="23"/>
        <v>0</v>
      </c>
      <c r="I160" s="62">
        <f t="shared" si="23"/>
        <v>0</v>
      </c>
      <c r="J160" s="62">
        <f t="shared" si="23"/>
        <v>0</v>
      </c>
      <c r="K160" s="62">
        <f t="shared" si="23"/>
        <v>0</v>
      </c>
      <c r="L160" s="62">
        <f t="shared" si="23"/>
        <v>0</v>
      </c>
      <c r="M160" s="62">
        <f t="shared" si="23"/>
        <v>0</v>
      </c>
      <c r="N160" s="62">
        <f t="shared" si="23"/>
        <v>0</v>
      </c>
      <c r="O160" s="20"/>
      <c r="P160" s="20"/>
    </row>
    <row r="161" spans="1:16" ht="15.75">
      <c r="A161" s="27"/>
      <c r="B161" s="63" t="s">
        <v>185</v>
      </c>
      <c r="C161" s="34">
        <v>26454.28</v>
      </c>
      <c r="D161" s="41">
        <v>0</v>
      </c>
      <c r="E161" s="41">
        <v>0</v>
      </c>
      <c r="F161" s="34">
        <v>26454.28</v>
      </c>
      <c r="G161" s="41">
        <v>0</v>
      </c>
      <c r="H161" s="41">
        <v>0</v>
      </c>
      <c r="I161" s="41">
        <v>0</v>
      </c>
      <c r="J161" s="41">
        <v>0</v>
      </c>
      <c r="K161" s="41">
        <v>0</v>
      </c>
      <c r="L161" s="41">
        <v>0</v>
      </c>
      <c r="M161" s="41">
        <v>0</v>
      </c>
      <c r="N161" s="41">
        <v>0</v>
      </c>
      <c r="O161" s="20"/>
      <c r="P161" s="20"/>
    </row>
    <row r="162" spans="1:16" ht="15.75">
      <c r="A162" s="27"/>
      <c r="B162" s="64" t="s">
        <v>26</v>
      </c>
      <c r="C162" s="50">
        <f aca="true" t="shared" si="24" ref="C162:N162">C145+C148+C151+C161</f>
        <v>277878.45999999996</v>
      </c>
      <c r="D162" s="50">
        <f t="shared" si="24"/>
        <v>0</v>
      </c>
      <c r="E162" s="50">
        <f t="shared" si="24"/>
        <v>0</v>
      </c>
      <c r="F162" s="50">
        <f t="shared" si="24"/>
        <v>277878.45999999996</v>
      </c>
      <c r="G162" s="50">
        <f t="shared" si="24"/>
        <v>250000</v>
      </c>
      <c r="H162" s="50">
        <f t="shared" si="24"/>
        <v>0</v>
      </c>
      <c r="I162" s="50">
        <f t="shared" si="24"/>
        <v>0</v>
      </c>
      <c r="J162" s="50">
        <f t="shared" si="24"/>
        <v>250000</v>
      </c>
      <c r="K162" s="50">
        <f t="shared" si="24"/>
        <v>470000</v>
      </c>
      <c r="L162" s="50">
        <f t="shared" si="24"/>
        <v>0</v>
      </c>
      <c r="M162" s="50">
        <f t="shared" si="24"/>
        <v>0</v>
      </c>
      <c r="N162" s="50">
        <f t="shared" si="24"/>
        <v>470000</v>
      </c>
      <c r="O162" s="20"/>
      <c r="P162" s="20"/>
    </row>
    <row r="163" spans="1:16" ht="15.75">
      <c r="A163" s="20"/>
      <c r="B163" s="20"/>
      <c r="C163" s="20"/>
      <c r="D163" s="20"/>
      <c r="E163" s="20"/>
      <c r="F163" s="20"/>
      <c r="G163" s="20"/>
      <c r="H163" s="20"/>
      <c r="I163" s="20"/>
      <c r="J163" s="20"/>
      <c r="K163" s="20"/>
      <c r="L163" s="20"/>
      <c r="M163" s="20"/>
      <c r="N163" s="20"/>
      <c r="O163" s="20"/>
      <c r="P163" s="20"/>
    </row>
    <row r="164" spans="1:16" ht="15.75">
      <c r="A164" s="20"/>
      <c r="B164" s="20"/>
      <c r="C164" s="20"/>
      <c r="D164" s="20"/>
      <c r="E164" s="20"/>
      <c r="F164" s="20"/>
      <c r="G164" s="20"/>
      <c r="H164" s="20"/>
      <c r="I164" s="20"/>
      <c r="J164" s="20"/>
      <c r="K164" s="20"/>
      <c r="L164" s="20"/>
      <c r="M164" s="20"/>
      <c r="N164" s="20"/>
      <c r="O164" s="20"/>
      <c r="P164" s="20"/>
    </row>
    <row r="165" spans="1:16" ht="15.75">
      <c r="A165" s="510" t="s">
        <v>188</v>
      </c>
      <c r="B165" s="510"/>
      <c r="C165" s="510"/>
      <c r="D165" s="510"/>
      <c r="E165" s="510"/>
      <c r="F165" s="510"/>
      <c r="G165" s="510"/>
      <c r="H165" s="510"/>
      <c r="I165" s="510"/>
      <c r="J165" s="510"/>
      <c r="K165" s="20"/>
      <c r="L165" s="20"/>
      <c r="M165" s="20"/>
      <c r="N165" s="20"/>
      <c r="O165" s="20"/>
      <c r="P165" s="20"/>
    </row>
    <row r="166" spans="1:16" ht="15.75">
      <c r="A166" s="23" t="s">
        <v>13</v>
      </c>
      <c r="B166" s="20"/>
      <c r="C166" s="20"/>
      <c r="D166" s="20"/>
      <c r="E166" s="20"/>
      <c r="F166" s="20"/>
      <c r="G166" s="20"/>
      <c r="H166" s="20"/>
      <c r="I166" s="20"/>
      <c r="J166" s="20"/>
      <c r="K166" s="20"/>
      <c r="L166" s="20"/>
      <c r="M166" s="20"/>
      <c r="N166" s="20"/>
      <c r="O166" s="20"/>
      <c r="P166" s="20"/>
    </row>
    <row r="167" spans="1:16" ht="15.75">
      <c r="A167" s="20"/>
      <c r="B167" s="20"/>
      <c r="C167" s="20"/>
      <c r="D167" s="20"/>
      <c r="E167" s="20"/>
      <c r="F167" s="20"/>
      <c r="G167" s="20"/>
      <c r="H167" s="20"/>
      <c r="I167" s="20"/>
      <c r="J167" s="20"/>
      <c r="K167" s="20"/>
      <c r="L167" s="20"/>
      <c r="M167" s="20"/>
      <c r="N167" s="20"/>
      <c r="O167" s="20"/>
      <c r="P167" s="20"/>
    </row>
    <row r="168" spans="1:16" ht="15.75">
      <c r="A168" s="509" t="s">
        <v>96</v>
      </c>
      <c r="B168" s="509" t="s">
        <v>39</v>
      </c>
      <c r="C168" s="509" t="s">
        <v>171</v>
      </c>
      <c r="D168" s="509"/>
      <c r="E168" s="509"/>
      <c r="F168" s="509"/>
      <c r="G168" s="509" t="s">
        <v>172</v>
      </c>
      <c r="H168" s="509"/>
      <c r="I168" s="509"/>
      <c r="J168" s="509"/>
      <c r="K168" s="20"/>
      <c r="L168" s="20"/>
      <c r="M168" s="20"/>
      <c r="N168" s="20"/>
      <c r="O168" s="20"/>
      <c r="P168" s="20"/>
    </row>
    <row r="169" spans="1:16" ht="63" customHeight="1">
      <c r="A169" s="509"/>
      <c r="B169" s="509"/>
      <c r="C169" s="27" t="s">
        <v>19</v>
      </c>
      <c r="D169" s="27" t="s">
        <v>20</v>
      </c>
      <c r="E169" s="27" t="s">
        <v>21</v>
      </c>
      <c r="F169" s="27" t="s">
        <v>91</v>
      </c>
      <c r="G169" s="27" t="s">
        <v>19</v>
      </c>
      <c r="H169" s="27" t="s">
        <v>20</v>
      </c>
      <c r="I169" s="27" t="s">
        <v>21</v>
      </c>
      <c r="J169" s="27" t="s">
        <v>89</v>
      </c>
      <c r="K169" s="20"/>
      <c r="L169" s="20"/>
      <c r="M169" s="20"/>
      <c r="N169" s="20"/>
      <c r="O169" s="20"/>
      <c r="P169" s="20"/>
    </row>
    <row r="170" spans="1:16" ht="15.75">
      <c r="A170" s="27">
        <v>1</v>
      </c>
      <c r="B170" s="27">
        <v>2</v>
      </c>
      <c r="C170" s="27">
        <v>3</v>
      </c>
      <c r="D170" s="27">
        <v>4</v>
      </c>
      <c r="E170" s="27">
        <v>5</v>
      </c>
      <c r="F170" s="27">
        <v>6</v>
      </c>
      <c r="G170" s="27">
        <v>7</v>
      </c>
      <c r="H170" s="27">
        <v>8</v>
      </c>
      <c r="I170" s="27">
        <v>9</v>
      </c>
      <c r="J170" s="27">
        <v>10</v>
      </c>
      <c r="K170" s="20"/>
      <c r="L170" s="20"/>
      <c r="M170" s="20"/>
      <c r="N170" s="20"/>
      <c r="O170" s="20"/>
      <c r="P170" s="20"/>
    </row>
    <row r="171" spans="1:16" ht="63">
      <c r="A171" s="27"/>
      <c r="B171" s="49" t="s">
        <v>174</v>
      </c>
      <c r="C171" s="50">
        <f aca="true" t="shared" si="25" ref="C171:J171">C172+C173</f>
        <v>100000</v>
      </c>
      <c r="D171" s="50">
        <f t="shared" si="25"/>
        <v>0</v>
      </c>
      <c r="E171" s="50">
        <f t="shared" si="25"/>
        <v>0</v>
      </c>
      <c r="F171" s="50">
        <f t="shared" si="25"/>
        <v>100000</v>
      </c>
      <c r="G171" s="50">
        <f t="shared" si="25"/>
        <v>100000</v>
      </c>
      <c r="H171" s="50">
        <f t="shared" si="25"/>
        <v>0</v>
      </c>
      <c r="I171" s="50">
        <f t="shared" si="25"/>
        <v>0</v>
      </c>
      <c r="J171" s="50">
        <f t="shared" si="25"/>
        <v>100000</v>
      </c>
      <c r="K171" s="20"/>
      <c r="L171" s="20"/>
      <c r="M171" s="20"/>
      <c r="N171" s="20"/>
      <c r="O171" s="20"/>
      <c r="P171" s="20"/>
    </row>
    <row r="172" spans="1:16" ht="47.25">
      <c r="A172" s="27"/>
      <c r="B172" s="52" t="s">
        <v>175</v>
      </c>
      <c r="C172" s="35">
        <v>50000</v>
      </c>
      <c r="D172" s="42">
        <v>0</v>
      </c>
      <c r="E172" s="42">
        <v>0</v>
      </c>
      <c r="F172" s="35">
        <v>50000</v>
      </c>
      <c r="G172" s="35">
        <v>50000</v>
      </c>
      <c r="H172" s="42">
        <v>0</v>
      </c>
      <c r="I172" s="42">
        <v>0</v>
      </c>
      <c r="J172" s="35">
        <v>50000</v>
      </c>
      <c r="K172" s="20"/>
      <c r="L172" s="20"/>
      <c r="M172" s="20"/>
      <c r="N172" s="20"/>
      <c r="O172" s="20"/>
      <c r="P172" s="20"/>
    </row>
    <row r="173" spans="1:16" ht="31.5">
      <c r="A173" s="27"/>
      <c r="B173" s="52" t="s">
        <v>176</v>
      </c>
      <c r="C173" s="35">
        <v>50000</v>
      </c>
      <c r="D173" s="42">
        <v>0</v>
      </c>
      <c r="E173" s="42">
        <v>0</v>
      </c>
      <c r="F173" s="35">
        <v>50000</v>
      </c>
      <c r="G173" s="35">
        <v>50000</v>
      </c>
      <c r="H173" s="42">
        <v>0</v>
      </c>
      <c r="I173" s="42">
        <v>0</v>
      </c>
      <c r="J173" s="35">
        <v>50000</v>
      </c>
      <c r="K173" s="20"/>
      <c r="L173" s="20"/>
      <c r="M173" s="20"/>
      <c r="N173" s="20"/>
      <c r="O173" s="20"/>
      <c r="P173" s="20"/>
    </row>
    <row r="174" spans="1:16" ht="94.5">
      <c r="A174" s="27"/>
      <c r="B174" s="48" t="s">
        <v>152</v>
      </c>
      <c r="C174" s="50">
        <f aca="true" t="shared" si="26" ref="C174:J174">C175+C176</f>
        <v>70000</v>
      </c>
      <c r="D174" s="50">
        <f t="shared" si="26"/>
        <v>0</v>
      </c>
      <c r="E174" s="50">
        <f t="shared" si="26"/>
        <v>0</v>
      </c>
      <c r="F174" s="50">
        <f t="shared" si="26"/>
        <v>70000</v>
      </c>
      <c r="G174" s="50">
        <f t="shared" si="26"/>
        <v>70000</v>
      </c>
      <c r="H174" s="50">
        <f t="shared" si="26"/>
        <v>0</v>
      </c>
      <c r="I174" s="50">
        <f t="shared" si="26"/>
        <v>0</v>
      </c>
      <c r="J174" s="50">
        <f t="shared" si="26"/>
        <v>70000</v>
      </c>
      <c r="K174" s="20"/>
      <c r="L174" s="20"/>
      <c r="M174" s="20"/>
      <c r="N174" s="20"/>
      <c r="O174" s="20"/>
      <c r="P174" s="20"/>
    </row>
    <row r="175" spans="1:16" ht="63">
      <c r="A175" s="27"/>
      <c r="B175" s="53" t="s">
        <v>153</v>
      </c>
      <c r="C175" s="34">
        <v>30000</v>
      </c>
      <c r="D175" s="42">
        <v>0</v>
      </c>
      <c r="E175" s="42">
        <v>0</v>
      </c>
      <c r="F175" s="34">
        <v>30000</v>
      </c>
      <c r="G175" s="34">
        <v>30000</v>
      </c>
      <c r="H175" s="42">
        <v>0</v>
      </c>
      <c r="I175" s="42">
        <v>0</v>
      </c>
      <c r="J175" s="34">
        <v>30000</v>
      </c>
      <c r="K175" s="20"/>
      <c r="L175" s="20"/>
      <c r="M175" s="20"/>
      <c r="N175" s="20"/>
      <c r="O175" s="20"/>
      <c r="P175" s="20"/>
    </row>
    <row r="176" spans="1:16" ht="110.25">
      <c r="A176" s="27"/>
      <c r="B176" s="53" t="s">
        <v>177</v>
      </c>
      <c r="C176" s="35">
        <v>40000</v>
      </c>
      <c r="D176" s="42">
        <v>0</v>
      </c>
      <c r="E176" s="42">
        <v>0</v>
      </c>
      <c r="F176" s="35">
        <v>40000</v>
      </c>
      <c r="G176" s="35">
        <v>40000</v>
      </c>
      <c r="H176" s="42">
        <v>0</v>
      </c>
      <c r="I176" s="42">
        <v>0</v>
      </c>
      <c r="J176" s="35">
        <v>40000</v>
      </c>
      <c r="K176" s="20"/>
      <c r="L176" s="20"/>
      <c r="M176" s="20"/>
      <c r="N176" s="20"/>
      <c r="O176" s="20"/>
      <c r="P176" s="20"/>
    </row>
    <row r="177" spans="1:16" ht="63">
      <c r="A177" s="27"/>
      <c r="B177" s="48" t="s">
        <v>155</v>
      </c>
      <c r="C177" s="50">
        <f aca="true" t="shared" si="27" ref="C177:J177">C178+C179+C180+C181+C182+C183+C184+C185</f>
        <v>300000</v>
      </c>
      <c r="D177" s="50">
        <f t="shared" si="27"/>
        <v>0</v>
      </c>
      <c r="E177" s="50">
        <f t="shared" si="27"/>
        <v>0</v>
      </c>
      <c r="F177" s="50">
        <f t="shared" si="27"/>
        <v>300000</v>
      </c>
      <c r="G177" s="50">
        <f t="shared" si="27"/>
        <v>0</v>
      </c>
      <c r="H177" s="50">
        <f t="shared" si="27"/>
        <v>0</v>
      </c>
      <c r="I177" s="50">
        <f t="shared" si="27"/>
        <v>0</v>
      </c>
      <c r="J177" s="50">
        <f t="shared" si="27"/>
        <v>0</v>
      </c>
      <c r="K177" s="20"/>
      <c r="L177" s="20"/>
      <c r="M177" s="20"/>
      <c r="N177" s="20"/>
      <c r="O177" s="20"/>
      <c r="P177" s="20"/>
    </row>
    <row r="178" spans="1:16" ht="94.5">
      <c r="A178" s="27"/>
      <c r="B178" s="56" t="s">
        <v>178</v>
      </c>
      <c r="C178" s="34">
        <v>20000</v>
      </c>
      <c r="D178" s="41">
        <v>0</v>
      </c>
      <c r="E178" s="41">
        <v>0</v>
      </c>
      <c r="F178" s="41">
        <f aca="true" t="shared" si="28" ref="F178:F185">C178+D178+E178</f>
        <v>20000</v>
      </c>
      <c r="G178" s="41">
        <v>0</v>
      </c>
      <c r="H178" s="41">
        <v>0</v>
      </c>
      <c r="I178" s="41">
        <v>0</v>
      </c>
      <c r="J178" s="41">
        <f aca="true" t="shared" si="29" ref="J178:J185">G178+H178+I178</f>
        <v>0</v>
      </c>
      <c r="K178" s="20"/>
      <c r="L178" s="20"/>
      <c r="M178" s="20"/>
      <c r="N178" s="20"/>
      <c r="O178" s="20"/>
      <c r="P178" s="20"/>
    </row>
    <row r="179" spans="1:16" ht="141.75">
      <c r="A179" s="27"/>
      <c r="B179" s="57" t="s">
        <v>157</v>
      </c>
      <c r="C179" s="34">
        <v>20000</v>
      </c>
      <c r="D179" s="41">
        <v>0</v>
      </c>
      <c r="E179" s="41">
        <v>0</v>
      </c>
      <c r="F179" s="41">
        <f t="shared" si="28"/>
        <v>20000</v>
      </c>
      <c r="G179" s="41">
        <v>0</v>
      </c>
      <c r="H179" s="41">
        <v>0</v>
      </c>
      <c r="I179" s="41">
        <v>0</v>
      </c>
      <c r="J179" s="41">
        <f t="shared" si="29"/>
        <v>0</v>
      </c>
      <c r="K179" s="20"/>
      <c r="L179" s="20"/>
      <c r="M179" s="20"/>
      <c r="N179" s="20"/>
      <c r="O179" s="20"/>
      <c r="P179" s="20"/>
    </row>
    <row r="180" spans="1:16" ht="189">
      <c r="A180" s="27"/>
      <c r="B180" s="57" t="s">
        <v>158</v>
      </c>
      <c r="C180" s="34">
        <v>50000</v>
      </c>
      <c r="D180" s="41">
        <v>0</v>
      </c>
      <c r="E180" s="41">
        <v>0</v>
      </c>
      <c r="F180" s="41">
        <f t="shared" si="28"/>
        <v>50000</v>
      </c>
      <c r="G180" s="41">
        <v>0</v>
      </c>
      <c r="H180" s="41">
        <v>0</v>
      </c>
      <c r="I180" s="41">
        <v>0</v>
      </c>
      <c r="J180" s="41">
        <f t="shared" si="29"/>
        <v>0</v>
      </c>
      <c r="K180" s="20"/>
      <c r="L180" s="20"/>
      <c r="M180" s="20"/>
      <c r="N180" s="20"/>
      <c r="O180" s="20"/>
      <c r="P180" s="20"/>
    </row>
    <row r="181" spans="1:16" ht="220.5">
      <c r="A181" s="27"/>
      <c r="B181" s="57" t="s">
        <v>179</v>
      </c>
      <c r="C181" s="34">
        <v>100000</v>
      </c>
      <c r="D181" s="41">
        <v>0</v>
      </c>
      <c r="E181" s="41">
        <v>0</v>
      </c>
      <c r="F181" s="41">
        <f t="shared" si="28"/>
        <v>100000</v>
      </c>
      <c r="G181" s="41">
        <v>0</v>
      </c>
      <c r="H181" s="41">
        <v>0</v>
      </c>
      <c r="I181" s="41">
        <v>0</v>
      </c>
      <c r="J181" s="41">
        <f t="shared" si="29"/>
        <v>0</v>
      </c>
      <c r="K181" s="20"/>
      <c r="L181" s="20"/>
      <c r="M181" s="20"/>
      <c r="N181" s="20"/>
      <c r="O181" s="20"/>
      <c r="P181" s="20"/>
    </row>
    <row r="182" spans="1:16" ht="94.5">
      <c r="A182" s="27"/>
      <c r="B182" s="58" t="s">
        <v>180</v>
      </c>
      <c r="C182" s="34">
        <v>40000</v>
      </c>
      <c r="D182" s="41">
        <v>0</v>
      </c>
      <c r="E182" s="41">
        <v>0</v>
      </c>
      <c r="F182" s="41">
        <f t="shared" si="28"/>
        <v>40000</v>
      </c>
      <c r="G182" s="41">
        <v>0</v>
      </c>
      <c r="H182" s="41">
        <v>0</v>
      </c>
      <c r="I182" s="41">
        <v>0</v>
      </c>
      <c r="J182" s="41">
        <f t="shared" si="29"/>
        <v>0</v>
      </c>
      <c r="K182" s="20"/>
      <c r="L182" s="20"/>
      <c r="M182" s="20"/>
      <c r="N182" s="20"/>
      <c r="O182" s="20"/>
      <c r="P182" s="20"/>
    </row>
    <row r="183" spans="1:16" ht="110.25">
      <c r="A183" s="27"/>
      <c r="B183" s="58" t="s">
        <v>181</v>
      </c>
      <c r="C183" s="34">
        <v>40000</v>
      </c>
      <c r="D183" s="41">
        <v>0</v>
      </c>
      <c r="E183" s="41">
        <v>0</v>
      </c>
      <c r="F183" s="41">
        <f t="shared" si="28"/>
        <v>40000</v>
      </c>
      <c r="G183" s="41">
        <v>0</v>
      </c>
      <c r="H183" s="41">
        <v>0</v>
      </c>
      <c r="I183" s="41">
        <v>0</v>
      </c>
      <c r="J183" s="41">
        <f t="shared" si="29"/>
        <v>0</v>
      </c>
      <c r="K183" s="20"/>
      <c r="L183" s="20"/>
      <c r="M183" s="20"/>
      <c r="N183" s="20"/>
      <c r="O183" s="20"/>
      <c r="P183" s="20"/>
    </row>
    <row r="184" spans="1:16" ht="47.25">
      <c r="A184" s="27"/>
      <c r="B184" s="58" t="s">
        <v>182</v>
      </c>
      <c r="C184" s="34">
        <v>15000</v>
      </c>
      <c r="D184" s="41">
        <v>0</v>
      </c>
      <c r="E184" s="41">
        <v>0</v>
      </c>
      <c r="F184" s="41">
        <f t="shared" si="28"/>
        <v>15000</v>
      </c>
      <c r="G184" s="41">
        <v>0</v>
      </c>
      <c r="H184" s="41">
        <v>0</v>
      </c>
      <c r="I184" s="41">
        <v>0</v>
      </c>
      <c r="J184" s="41">
        <f t="shared" si="29"/>
        <v>0</v>
      </c>
      <c r="K184" s="20"/>
      <c r="L184" s="20"/>
      <c r="M184" s="20"/>
      <c r="N184" s="20"/>
      <c r="O184" s="20"/>
      <c r="P184" s="20"/>
    </row>
    <row r="185" spans="1:16" ht="94.5">
      <c r="A185" s="27"/>
      <c r="B185" s="57" t="s">
        <v>183</v>
      </c>
      <c r="C185" s="34">
        <v>15000</v>
      </c>
      <c r="D185" s="41">
        <v>0</v>
      </c>
      <c r="E185" s="41">
        <v>0</v>
      </c>
      <c r="F185" s="41">
        <f t="shared" si="28"/>
        <v>15000</v>
      </c>
      <c r="G185" s="41">
        <v>0</v>
      </c>
      <c r="H185" s="41">
        <v>0</v>
      </c>
      <c r="I185" s="41">
        <v>0</v>
      </c>
      <c r="J185" s="41">
        <f t="shared" si="29"/>
        <v>0</v>
      </c>
      <c r="K185" s="20"/>
      <c r="L185" s="20"/>
      <c r="M185" s="20"/>
      <c r="N185" s="20"/>
      <c r="O185" s="20"/>
      <c r="P185" s="20"/>
    </row>
    <row r="186" spans="1:16" ht="15.75">
      <c r="A186" s="27"/>
      <c r="B186" s="47" t="s">
        <v>26</v>
      </c>
      <c r="C186" s="39">
        <f>C171+C174+C177</f>
        <v>470000</v>
      </c>
      <c r="D186" s="39">
        <f aca="true" t="shared" si="30" ref="D186:J186">D171+D174+D177</f>
        <v>0</v>
      </c>
      <c r="E186" s="39">
        <f t="shared" si="30"/>
        <v>0</v>
      </c>
      <c r="F186" s="39">
        <f t="shared" si="30"/>
        <v>470000</v>
      </c>
      <c r="G186" s="39">
        <f t="shared" si="30"/>
        <v>170000</v>
      </c>
      <c r="H186" s="39">
        <f t="shared" si="30"/>
        <v>0</v>
      </c>
      <c r="I186" s="39">
        <f t="shared" si="30"/>
        <v>0</v>
      </c>
      <c r="J186" s="39">
        <f t="shared" si="30"/>
        <v>170000</v>
      </c>
      <c r="K186" s="20"/>
      <c r="L186" s="20"/>
      <c r="M186" s="20"/>
      <c r="N186" s="20"/>
      <c r="O186" s="20"/>
      <c r="P186" s="20"/>
    </row>
    <row r="187" spans="1:16" ht="15.75">
      <c r="A187" s="20"/>
      <c r="B187" s="20"/>
      <c r="C187" s="20"/>
      <c r="D187" s="20"/>
      <c r="E187" s="20"/>
      <c r="F187" s="20"/>
      <c r="G187" s="20"/>
      <c r="H187" s="20"/>
      <c r="I187" s="20"/>
      <c r="J187" s="20"/>
      <c r="K187" s="20"/>
      <c r="L187" s="20"/>
      <c r="M187" s="20"/>
      <c r="N187" s="20"/>
      <c r="O187" s="20"/>
      <c r="P187" s="20"/>
    </row>
    <row r="188" spans="1:16" ht="15.75">
      <c r="A188" s="503" t="s">
        <v>119</v>
      </c>
      <c r="B188" s="503"/>
      <c r="C188" s="503"/>
      <c r="D188" s="503"/>
      <c r="E188" s="503"/>
      <c r="F188" s="503"/>
      <c r="G188" s="503"/>
      <c r="H188" s="503"/>
      <c r="I188" s="503"/>
      <c r="J188" s="503"/>
      <c r="K188" s="503"/>
      <c r="L188" s="503"/>
      <c r="M188" s="503"/>
      <c r="N188" s="20"/>
      <c r="O188" s="20"/>
      <c r="P188" s="20"/>
    </row>
    <row r="189" spans="1:16" ht="15.75">
      <c r="A189" s="503" t="s">
        <v>189</v>
      </c>
      <c r="B189" s="503"/>
      <c r="C189" s="503"/>
      <c r="D189" s="503"/>
      <c r="E189" s="503"/>
      <c r="F189" s="503"/>
      <c r="G189" s="503"/>
      <c r="H189" s="503"/>
      <c r="I189" s="503"/>
      <c r="J189" s="503"/>
      <c r="K189" s="503"/>
      <c r="L189" s="503"/>
      <c r="M189" s="503"/>
      <c r="N189" s="20"/>
      <c r="O189" s="20"/>
      <c r="P189" s="20"/>
    </row>
    <row r="190" spans="1:16" ht="15.75">
      <c r="A190" s="23" t="s">
        <v>13</v>
      </c>
      <c r="B190" s="20"/>
      <c r="C190" s="20"/>
      <c r="D190" s="20"/>
      <c r="E190" s="20"/>
      <c r="F190" s="20"/>
      <c r="G190" s="20"/>
      <c r="H190" s="20"/>
      <c r="I190" s="20"/>
      <c r="J190" s="20"/>
      <c r="K190" s="20"/>
      <c r="L190" s="20"/>
      <c r="M190" s="20"/>
      <c r="N190" s="20"/>
      <c r="O190" s="20"/>
      <c r="P190" s="20"/>
    </row>
    <row r="191" spans="1:16" ht="15.75">
      <c r="A191" s="20"/>
      <c r="B191" s="20"/>
      <c r="C191" s="20"/>
      <c r="D191" s="20"/>
      <c r="E191" s="20"/>
      <c r="F191" s="20"/>
      <c r="G191" s="20"/>
      <c r="H191" s="20"/>
      <c r="I191" s="20"/>
      <c r="J191" s="20"/>
      <c r="K191" s="20"/>
      <c r="L191" s="20"/>
      <c r="M191" s="20"/>
      <c r="N191" s="20"/>
      <c r="O191" s="20"/>
      <c r="P191" s="20"/>
    </row>
    <row r="192" spans="1:16" ht="15.75">
      <c r="A192" s="509" t="s">
        <v>37</v>
      </c>
      <c r="B192" s="509" t="s">
        <v>40</v>
      </c>
      <c r="C192" s="509" t="s">
        <v>41</v>
      </c>
      <c r="D192" s="509" t="s">
        <v>42</v>
      </c>
      <c r="E192" s="509" t="s">
        <v>163</v>
      </c>
      <c r="F192" s="509"/>
      <c r="G192" s="509"/>
      <c r="H192" s="509" t="s">
        <v>164</v>
      </c>
      <c r="I192" s="509"/>
      <c r="J192" s="509"/>
      <c r="K192" s="509" t="s">
        <v>165</v>
      </c>
      <c r="L192" s="509"/>
      <c r="M192" s="509"/>
      <c r="N192" s="20"/>
      <c r="O192" s="20"/>
      <c r="P192" s="20"/>
    </row>
    <row r="193" spans="1:16" ht="31.5">
      <c r="A193" s="509"/>
      <c r="B193" s="509"/>
      <c r="C193" s="509"/>
      <c r="D193" s="509"/>
      <c r="E193" s="27" t="s">
        <v>19</v>
      </c>
      <c r="F193" s="27" t="s">
        <v>20</v>
      </c>
      <c r="G193" s="27" t="s">
        <v>97</v>
      </c>
      <c r="H193" s="27" t="s">
        <v>19</v>
      </c>
      <c r="I193" s="27" t="s">
        <v>20</v>
      </c>
      <c r="J193" s="27" t="s">
        <v>98</v>
      </c>
      <c r="K193" s="27" t="s">
        <v>19</v>
      </c>
      <c r="L193" s="27" t="s">
        <v>20</v>
      </c>
      <c r="M193" s="27" t="s">
        <v>90</v>
      </c>
      <c r="N193" s="20"/>
      <c r="O193" s="20"/>
      <c r="P193" s="20"/>
    </row>
    <row r="194" spans="1:16" ht="15.75">
      <c r="A194" s="27">
        <v>1</v>
      </c>
      <c r="B194" s="27">
        <v>2</v>
      </c>
      <c r="C194" s="27">
        <v>3</v>
      </c>
      <c r="D194" s="27">
        <v>4</v>
      </c>
      <c r="E194" s="27">
        <v>5</v>
      </c>
      <c r="F194" s="27">
        <v>6</v>
      </c>
      <c r="G194" s="27">
        <v>7</v>
      </c>
      <c r="H194" s="27">
        <v>8</v>
      </c>
      <c r="I194" s="27">
        <v>9</v>
      </c>
      <c r="J194" s="27">
        <v>10</v>
      </c>
      <c r="K194" s="27">
        <v>11</v>
      </c>
      <c r="L194" s="27">
        <v>12</v>
      </c>
      <c r="M194" s="27">
        <v>13</v>
      </c>
      <c r="N194" s="20"/>
      <c r="O194" s="20"/>
      <c r="P194" s="20"/>
    </row>
    <row r="195" spans="1:16" ht="31.5">
      <c r="A195" s="27"/>
      <c r="B195" s="66" t="s">
        <v>143</v>
      </c>
      <c r="C195" s="67"/>
      <c r="D195" s="67"/>
      <c r="E195" s="66"/>
      <c r="F195" s="66"/>
      <c r="G195" s="67"/>
      <c r="H195" s="27"/>
      <c r="I195" s="27"/>
      <c r="J195" s="27"/>
      <c r="K195" s="27"/>
      <c r="L195" s="27"/>
      <c r="M195" s="27"/>
      <c r="N195" s="20"/>
      <c r="O195" s="20"/>
      <c r="P195" s="20"/>
    </row>
    <row r="196" spans="1:16" ht="113.25" customHeight="1">
      <c r="A196" s="47"/>
      <c r="B196" s="66" t="s">
        <v>190</v>
      </c>
      <c r="C196" s="66" t="s">
        <v>191</v>
      </c>
      <c r="D196" s="66" t="s">
        <v>192</v>
      </c>
      <c r="E196" s="68">
        <v>151725.74</v>
      </c>
      <c r="F196" s="68">
        <v>0</v>
      </c>
      <c r="G196" s="68">
        <v>151725.74</v>
      </c>
      <c r="H196" s="66">
        <v>50000</v>
      </c>
      <c r="I196" s="69">
        <v>0</v>
      </c>
      <c r="J196" s="66">
        <v>50000</v>
      </c>
      <c r="K196" s="70">
        <v>100000</v>
      </c>
      <c r="L196" s="71">
        <v>0</v>
      </c>
      <c r="M196" s="70">
        <v>100000</v>
      </c>
      <c r="N196" s="65"/>
      <c r="O196" s="20"/>
      <c r="P196" s="20"/>
    </row>
    <row r="197" spans="1:16" ht="47.25">
      <c r="A197" s="27"/>
      <c r="B197" s="72" t="s">
        <v>149</v>
      </c>
      <c r="C197" s="73"/>
      <c r="D197" s="74"/>
      <c r="E197" s="74">
        <v>79704</v>
      </c>
      <c r="F197" s="75">
        <v>0</v>
      </c>
      <c r="G197" s="74">
        <v>79704</v>
      </c>
      <c r="H197" s="76">
        <v>50000</v>
      </c>
      <c r="I197" s="75"/>
      <c r="J197" s="76">
        <v>50000</v>
      </c>
      <c r="K197" s="77">
        <v>50000</v>
      </c>
      <c r="L197" s="78">
        <v>0</v>
      </c>
      <c r="M197" s="77">
        <v>50000</v>
      </c>
      <c r="N197" s="65"/>
      <c r="O197" s="20"/>
      <c r="P197" s="20"/>
    </row>
    <row r="198" spans="1:16" ht="15.75">
      <c r="A198" s="27"/>
      <c r="B198" s="79" t="s">
        <v>193</v>
      </c>
      <c r="C198" s="66"/>
      <c r="D198" s="67"/>
      <c r="E198" s="80"/>
      <c r="F198" s="81"/>
      <c r="G198" s="80"/>
      <c r="H198" s="80"/>
      <c r="I198" s="81"/>
      <c r="J198" s="82"/>
      <c r="K198" s="83"/>
      <c r="L198" s="84"/>
      <c r="M198" s="83"/>
      <c r="N198" s="65"/>
      <c r="O198" s="20"/>
      <c r="P198" s="20"/>
    </row>
    <row r="199" spans="1:16" ht="47.25">
      <c r="A199" s="27"/>
      <c r="B199" s="85" t="s">
        <v>194</v>
      </c>
      <c r="C199" s="67" t="s">
        <v>191</v>
      </c>
      <c r="D199" s="67" t="s">
        <v>195</v>
      </c>
      <c r="E199" s="86">
        <v>780</v>
      </c>
      <c r="F199" s="81">
        <v>0</v>
      </c>
      <c r="G199" s="86">
        <v>780</v>
      </c>
      <c r="H199" s="80">
        <v>0</v>
      </c>
      <c r="I199" s="81">
        <v>0</v>
      </c>
      <c r="J199" s="80">
        <v>0</v>
      </c>
      <c r="K199" s="87">
        <v>0</v>
      </c>
      <c r="L199" s="88">
        <v>0</v>
      </c>
      <c r="M199" s="87">
        <v>0</v>
      </c>
      <c r="N199" s="89"/>
      <c r="O199" s="20"/>
      <c r="P199" s="20"/>
    </row>
    <row r="200" spans="1:16" ht="47.25">
      <c r="A200" s="27"/>
      <c r="B200" s="85" t="s">
        <v>196</v>
      </c>
      <c r="C200" s="67" t="s">
        <v>191</v>
      </c>
      <c r="D200" s="67" t="s">
        <v>195</v>
      </c>
      <c r="E200" s="86">
        <v>2190</v>
      </c>
      <c r="F200" s="81">
        <v>0</v>
      </c>
      <c r="G200" s="86">
        <v>2190</v>
      </c>
      <c r="H200" s="80">
        <v>0</v>
      </c>
      <c r="I200" s="81">
        <v>0</v>
      </c>
      <c r="J200" s="80">
        <v>0</v>
      </c>
      <c r="K200" s="87">
        <v>0</v>
      </c>
      <c r="L200" s="88">
        <v>0</v>
      </c>
      <c r="M200" s="87">
        <v>0</v>
      </c>
      <c r="N200" s="89"/>
      <c r="O200" s="20"/>
      <c r="P200" s="20"/>
    </row>
    <row r="201" spans="1:16" ht="15.75">
      <c r="A201" s="27"/>
      <c r="B201" s="85" t="s">
        <v>197</v>
      </c>
      <c r="C201" s="67" t="s">
        <v>191</v>
      </c>
      <c r="D201" s="67" t="s">
        <v>195</v>
      </c>
      <c r="E201" s="86">
        <v>7900</v>
      </c>
      <c r="F201" s="81">
        <v>0</v>
      </c>
      <c r="G201" s="86">
        <v>7900</v>
      </c>
      <c r="H201" s="80">
        <v>0</v>
      </c>
      <c r="I201" s="81">
        <v>0</v>
      </c>
      <c r="J201" s="80">
        <v>0</v>
      </c>
      <c r="K201" s="87">
        <v>0</v>
      </c>
      <c r="L201" s="88">
        <v>0</v>
      </c>
      <c r="M201" s="87">
        <v>0</v>
      </c>
      <c r="N201" s="89"/>
      <c r="O201" s="20"/>
      <c r="P201" s="20"/>
    </row>
    <row r="202" spans="1:16" ht="31.5">
      <c r="A202" s="27"/>
      <c r="B202" s="85" t="s">
        <v>198</v>
      </c>
      <c r="C202" s="67" t="s">
        <v>191</v>
      </c>
      <c r="D202" s="67" t="s">
        <v>195</v>
      </c>
      <c r="E202" s="86">
        <v>4500</v>
      </c>
      <c r="F202" s="81">
        <v>0</v>
      </c>
      <c r="G202" s="86">
        <v>4500</v>
      </c>
      <c r="H202" s="80">
        <v>0</v>
      </c>
      <c r="I202" s="81">
        <v>0</v>
      </c>
      <c r="J202" s="80">
        <v>0</v>
      </c>
      <c r="K202" s="87">
        <v>0</v>
      </c>
      <c r="L202" s="88">
        <v>0</v>
      </c>
      <c r="M202" s="87">
        <v>0</v>
      </c>
      <c r="N202" s="89"/>
      <c r="O202" s="20"/>
      <c r="P202" s="20"/>
    </row>
    <row r="203" spans="1:16" ht="15.75">
      <c r="A203" s="27"/>
      <c r="B203" s="85" t="s">
        <v>199</v>
      </c>
      <c r="C203" s="67" t="s">
        <v>191</v>
      </c>
      <c r="D203" s="67" t="s">
        <v>195</v>
      </c>
      <c r="E203" s="86">
        <v>11160</v>
      </c>
      <c r="F203" s="81">
        <v>0</v>
      </c>
      <c r="G203" s="86">
        <v>11160</v>
      </c>
      <c r="H203" s="80">
        <v>0</v>
      </c>
      <c r="I203" s="81">
        <v>0</v>
      </c>
      <c r="J203" s="80">
        <v>0</v>
      </c>
      <c r="K203" s="87">
        <v>0</v>
      </c>
      <c r="L203" s="88">
        <v>0</v>
      </c>
      <c r="M203" s="87">
        <v>0</v>
      </c>
      <c r="N203" s="89"/>
      <c r="O203" s="20"/>
      <c r="P203" s="20"/>
    </row>
    <row r="204" spans="1:16" ht="15.75">
      <c r="A204" s="27"/>
      <c r="B204" s="85" t="s">
        <v>200</v>
      </c>
      <c r="C204" s="67" t="s">
        <v>191</v>
      </c>
      <c r="D204" s="67" t="s">
        <v>195</v>
      </c>
      <c r="E204" s="86">
        <v>27000</v>
      </c>
      <c r="F204" s="81">
        <v>0</v>
      </c>
      <c r="G204" s="86">
        <v>27000</v>
      </c>
      <c r="H204" s="80">
        <v>0</v>
      </c>
      <c r="I204" s="81">
        <v>0</v>
      </c>
      <c r="J204" s="80">
        <v>0</v>
      </c>
      <c r="K204" s="87">
        <v>0</v>
      </c>
      <c r="L204" s="88">
        <v>0</v>
      </c>
      <c r="M204" s="87">
        <v>0</v>
      </c>
      <c r="N204" s="89"/>
      <c r="O204" s="20"/>
      <c r="P204" s="20"/>
    </row>
    <row r="205" spans="1:16" ht="15.75">
      <c r="A205" s="27"/>
      <c r="B205" s="85" t="s">
        <v>201</v>
      </c>
      <c r="C205" s="67" t="s">
        <v>191</v>
      </c>
      <c r="D205" s="67" t="s">
        <v>195</v>
      </c>
      <c r="E205" s="86">
        <v>1600</v>
      </c>
      <c r="F205" s="81">
        <v>0</v>
      </c>
      <c r="G205" s="86">
        <v>1600</v>
      </c>
      <c r="H205" s="80">
        <v>0</v>
      </c>
      <c r="I205" s="81">
        <v>0</v>
      </c>
      <c r="J205" s="80">
        <v>0</v>
      </c>
      <c r="K205" s="87">
        <v>0</v>
      </c>
      <c r="L205" s="88">
        <v>0</v>
      </c>
      <c r="M205" s="87">
        <v>0</v>
      </c>
      <c r="N205" s="89"/>
      <c r="O205" s="20"/>
      <c r="P205" s="20"/>
    </row>
    <row r="206" spans="1:16" ht="15.75">
      <c r="A206" s="27"/>
      <c r="B206" s="90" t="s">
        <v>202</v>
      </c>
      <c r="C206" s="67" t="s">
        <v>191</v>
      </c>
      <c r="D206" s="67" t="s">
        <v>195</v>
      </c>
      <c r="E206" s="86">
        <v>10000</v>
      </c>
      <c r="F206" s="81">
        <v>0</v>
      </c>
      <c r="G206" s="86">
        <v>10000</v>
      </c>
      <c r="H206" s="80">
        <v>10000</v>
      </c>
      <c r="I206" s="81" t="s">
        <v>203</v>
      </c>
      <c r="J206" s="80">
        <v>10000</v>
      </c>
      <c r="K206" s="87">
        <v>50000</v>
      </c>
      <c r="L206" s="88">
        <v>0</v>
      </c>
      <c r="M206" s="87">
        <v>50000</v>
      </c>
      <c r="N206" s="89"/>
      <c r="O206" s="20"/>
      <c r="P206" s="20"/>
    </row>
    <row r="207" spans="1:16" ht="31.5">
      <c r="A207" s="27"/>
      <c r="B207" s="90" t="s">
        <v>204</v>
      </c>
      <c r="C207" s="67" t="s">
        <v>191</v>
      </c>
      <c r="D207" s="67" t="s">
        <v>195</v>
      </c>
      <c r="E207" s="80">
        <v>0</v>
      </c>
      <c r="F207" s="81">
        <v>0</v>
      </c>
      <c r="G207" s="80">
        <v>0</v>
      </c>
      <c r="H207" s="80">
        <v>5500</v>
      </c>
      <c r="I207" s="81" t="s">
        <v>203</v>
      </c>
      <c r="J207" s="80">
        <v>5500</v>
      </c>
      <c r="K207" s="87">
        <v>0</v>
      </c>
      <c r="L207" s="88">
        <v>0</v>
      </c>
      <c r="M207" s="87">
        <v>0</v>
      </c>
      <c r="N207" s="91"/>
      <c r="O207" s="20"/>
      <c r="P207" s="20"/>
    </row>
    <row r="208" spans="1:16" ht="31.5">
      <c r="A208" s="27"/>
      <c r="B208" s="90" t="s">
        <v>205</v>
      </c>
      <c r="C208" s="67" t="s">
        <v>191</v>
      </c>
      <c r="D208" s="67" t="s">
        <v>195</v>
      </c>
      <c r="E208" s="86">
        <v>14574</v>
      </c>
      <c r="F208" s="81">
        <v>0</v>
      </c>
      <c r="G208" s="86" t="s">
        <v>206</v>
      </c>
      <c r="H208" s="80">
        <v>34500</v>
      </c>
      <c r="I208" s="81" t="s">
        <v>203</v>
      </c>
      <c r="J208" s="80">
        <v>34500</v>
      </c>
      <c r="K208" s="87">
        <v>0</v>
      </c>
      <c r="L208" s="88">
        <v>0</v>
      </c>
      <c r="M208" s="87">
        <v>0</v>
      </c>
      <c r="N208" s="89"/>
      <c r="O208" s="20"/>
      <c r="P208" s="20"/>
    </row>
    <row r="209" spans="1:16" ht="15.75">
      <c r="A209" s="27"/>
      <c r="B209" s="79" t="s">
        <v>207</v>
      </c>
      <c r="C209" s="67"/>
      <c r="D209" s="67"/>
      <c r="E209" s="67"/>
      <c r="F209" s="81"/>
      <c r="G209" s="67"/>
      <c r="H209" s="67"/>
      <c r="I209" s="81"/>
      <c r="J209" s="67"/>
      <c r="K209" s="92"/>
      <c r="L209" s="84"/>
      <c r="M209" s="92"/>
      <c r="N209" s="65"/>
      <c r="O209" s="20"/>
      <c r="P209" s="20"/>
    </row>
    <row r="210" spans="1:16" ht="47.25">
      <c r="A210" s="27"/>
      <c r="B210" s="85" t="s">
        <v>208</v>
      </c>
      <c r="C210" s="67" t="s">
        <v>209</v>
      </c>
      <c r="D210" s="67" t="s">
        <v>210</v>
      </c>
      <c r="E210" s="93">
        <v>12</v>
      </c>
      <c r="F210" s="81">
        <v>0</v>
      </c>
      <c r="G210" s="93">
        <v>12</v>
      </c>
      <c r="H210" s="67">
        <v>0</v>
      </c>
      <c r="I210" s="81">
        <v>0</v>
      </c>
      <c r="J210" s="67">
        <v>0</v>
      </c>
      <c r="K210" s="92"/>
      <c r="L210" s="84"/>
      <c r="M210" s="92"/>
      <c r="N210" s="65"/>
      <c r="O210" s="20"/>
      <c r="P210" s="20"/>
    </row>
    <row r="211" spans="1:16" ht="47.25">
      <c r="A211" s="27"/>
      <c r="B211" s="85" t="s">
        <v>211</v>
      </c>
      <c r="C211" s="67" t="s">
        <v>209</v>
      </c>
      <c r="D211" s="67" t="s">
        <v>210</v>
      </c>
      <c r="E211" s="93">
        <v>1</v>
      </c>
      <c r="F211" s="81">
        <v>0</v>
      </c>
      <c r="G211" s="93">
        <v>1</v>
      </c>
      <c r="H211" s="67">
        <v>0</v>
      </c>
      <c r="I211" s="81">
        <v>0</v>
      </c>
      <c r="J211" s="67">
        <v>0</v>
      </c>
      <c r="K211" s="94">
        <v>0</v>
      </c>
      <c r="L211" s="88">
        <v>0</v>
      </c>
      <c r="M211" s="94">
        <v>0</v>
      </c>
      <c r="N211" s="65"/>
      <c r="O211" s="20"/>
      <c r="P211" s="20"/>
    </row>
    <row r="212" spans="1:16" ht="15.75">
      <c r="A212" s="27"/>
      <c r="B212" s="85" t="s">
        <v>212</v>
      </c>
      <c r="C212" s="67" t="s">
        <v>209</v>
      </c>
      <c r="D212" s="67" t="s">
        <v>210</v>
      </c>
      <c r="E212" s="93">
        <v>10</v>
      </c>
      <c r="F212" s="81">
        <v>0</v>
      </c>
      <c r="G212" s="93">
        <v>10</v>
      </c>
      <c r="H212" s="67">
        <v>0</v>
      </c>
      <c r="I212" s="81">
        <v>0</v>
      </c>
      <c r="J212" s="67">
        <v>0</v>
      </c>
      <c r="K212" s="94">
        <v>0</v>
      </c>
      <c r="L212" s="88">
        <v>0</v>
      </c>
      <c r="M212" s="94">
        <v>0</v>
      </c>
      <c r="N212" s="65"/>
      <c r="O212" s="20"/>
      <c r="P212" s="20"/>
    </row>
    <row r="213" spans="1:16" ht="31.5">
      <c r="A213" s="27"/>
      <c r="B213" s="85" t="s">
        <v>213</v>
      </c>
      <c r="C213" s="67" t="s">
        <v>209</v>
      </c>
      <c r="D213" s="67" t="s">
        <v>210</v>
      </c>
      <c r="E213" s="93">
        <v>3</v>
      </c>
      <c r="F213" s="81">
        <v>0</v>
      </c>
      <c r="G213" s="93">
        <v>3</v>
      </c>
      <c r="H213" s="67">
        <v>0</v>
      </c>
      <c r="I213" s="81">
        <v>0</v>
      </c>
      <c r="J213" s="67">
        <v>0</v>
      </c>
      <c r="K213" s="94">
        <v>0</v>
      </c>
      <c r="L213" s="88">
        <v>0</v>
      </c>
      <c r="M213" s="94">
        <v>0</v>
      </c>
      <c r="N213" s="65"/>
      <c r="O213" s="20"/>
      <c r="P213" s="20"/>
    </row>
    <row r="214" spans="1:16" ht="15.75">
      <c r="A214" s="27"/>
      <c r="B214" s="85" t="s">
        <v>214</v>
      </c>
      <c r="C214" s="67" t="s">
        <v>209</v>
      </c>
      <c r="D214" s="67" t="s">
        <v>210</v>
      </c>
      <c r="E214" s="93">
        <v>5</v>
      </c>
      <c r="F214" s="81">
        <v>0</v>
      </c>
      <c r="G214" s="93">
        <v>5</v>
      </c>
      <c r="H214" s="67">
        <v>0</v>
      </c>
      <c r="I214" s="81">
        <v>0</v>
      </c>
      <c r="J214" s="67">
        <v>0</v>
      </c>
      <c r="K214" s="94">
        <v>0</v>
      </c>
      <c r="L214" s="88">
        <v>0</v>
      </c>
      <c r="M214" s="94">
        <v>0</v>
      </c>
      <c r="N214" s="65"/>
      <c r="O214" s="20"/>
      <c r="P214" s="20"/>
    </row>
    <row r="215" spans="1:16" ht="15.75">
      <c r="A215" s="27"/>
      <c r="B215" s="85" t="s">
        <v>215</v>
      </c>
      <c r="C215" s="67" t="s">
        <v>209</v>
      </c>
      <c r="D215" s="67" t="s">
        <v>210</v>
      </c>
      <c r="E215" s="93">
        <v>140</v>
      </c>
      <c r="F215" s="81">
        <v>0</v>
      </c>
      <c r="G215" s="93">
        <v>140</v>
      </c>
      <c r="H215" s="67">
        <v>0</v>
      </c>
      <c r="I215" s="81">
        <v>0</v>
      </c>
      <c r="J215" s="67">
        <v>0</v>
      </c>
      <c r="K215" s="94">
        <v>0</v>
      </c>
      <c r="L215" s="88">
        <v>0</v>
      </c>
      <c r="M215" s="94">
        <v>0</v>
      </c>
      <c r="N215" s="65"/>
      <c r="O215" s="20"/>
      <c r="P215" s="20"/>
    </row>
    <row r="216" spans="1:16" ht="15.75">
      <c r="A216" s="27"/>
      <c r="B216" s="85" t="s">
        <v>201</v>
      </c>
      <c r="C216" s="67" t="s">
        <v>209</v>
      </c>
      <c r="D216" s="67" t="s">
        <v>210</v>
      </c>
      <c r="E216" s="93">
        <v>2</v>
      </c>
      <c r="F216" s="81"/>
      <c r="G216" s="93"/>
      <c r="H216" s="67"/>
      <c r="I216" s="81"/>
      <c r="J216" s="67"/>
      <c r="K216" s="94"/>
      <c r="L216" s="88"/>
      <c r="M216" s="94"/>
      <c r="N216" s="65"/>
      <c r="O216" s="20"/>
      <c r="P216" s="20"/>
    </row>
    <row r="217" spans="1:16" ht="15.75">
      <c r="A217" s="27"/>
      <c r="B217" s="90" t="s">
        <v>216</v>
      </c>
      <c r="C217" s="67" t="s">
        <v>209</v>
      </c>
      <c r="D217" s="67" t="s">
        <v>210</v>
      </c>
      <c r="E217" s="93">
        <v>95</v>
      </c>
      <c r="F217" s="81">
        <v>0</v>
      </c>
      <c r="G217" s="93">
        <v>95</v>
      </c>
      <c r="H217" s="67">
        <v>100</v>
      </c>
      <c r="I217" s="81" t="s">
        <v>203</v>
      </c>
      <c r="J217" s="67">
        <v>100</v>
      </c>
      <c r="K217" s="94">
        <v>500</v>
      </c>
      <c r="L217" s="88">
        <v>0</v>
      </c>
      <c r="M217" s="94">
        <v>500</v>
      </c>
      <c r="N217" s="65"/>
      <c r="O217" s="20"/>
      <c r="P217" s="20"/>
    </row>
    <row r="218" spans="1:16" ht="31.5">
      <c r="A218" s="27"/>
      <c r="B218" s="90" t="s">
        <v>217</v>
      </c>
      <c r="C218" s="67" t="s">
        <v>209</v>
      </c>
      <c r="D218" s="67" t="s">
        <v>210</v>
      </c>
      <c r="E218" s="67"/>
      <c r="F218" s="81">
        <v>0</v>
      </c>
      <c r="G218" s="67"/>
      <c r="H218" s="67">
        <v>5</v>
      </c>
      <c r="I218" s="81"/>
      <c r="J218" s="67">
        <v>5</v>
      </c>
      <c r="K218" s="94">
        <v>0</v>
      </c>
      <c r="L218" s="88">
        <v>0</v>
      </c>
      <c r="M218" s="94">
        <v>0</v>
      </c>
      <c r="N218" s="65"/>
      <c r="O218" s="20"/>
      <c r="P218" s="20"/>
    </row>
    <row r="219" spans="1:16" ht="31.5">
      <c r="A219" s="27"/>
      <c r="B219" s="90" t="s">
        <v>218</v>
      </c>
      <c r="C219" s="67" t="s">
        <v>209</v>
      </c>
      <c r="D219" s="67" t="s">
        <v>210</v>
      </c>
      <c r="E219" s="93">
        <v>1</v>
      </c>
      <c r="F219" s="81">
        <v>0</v>
      </c>
      <c r="G219" s="93">
        <v>1</v>
      </c>
      <c r="H219" s="67">
        <v>7</v>
      </c>
      <c r="I219" s="81"/>
      <c r="J219" s="67">
        <v>7</v>
      </c>
      <c r="K219" s="94">
        <v>0</v>
      </c>
      <c r="L219" s="88">
        <v>0</v>
      </c>
      <c r="M219" s="94">
        <v>0</v>
      </c>
      <c r="N219" s="20"/>
      <c r="O219" s="20"/>
      <c r="P219" s="20"/>
    </row>
    <row r="220" spans="1:16" ht="15.75">
      <c r="A220" s="27"/>
      <c r="B220" s="79" t="s">
        <v>219</v>
      </c>
      <c r="C220" s="67"/>
      <c r="D220" s="67"/>
      <c r="E220" s="67"/>
      <c r="F220" s="81"/>
      <c r="G220" s="67"/>
      <c r="H220" s="67"/>
      <c r="I220" s="81"/>
      <c r="J220" s="67"/>
      <c r="K220" s="92"/>
      <c r="L220" s="88">
        <v>0</v>
      </c>
      <c r="M220" s="92"/>
      <c r="N220" s="20"/>
      <c r="O220" s="20"/>
      <c r="P220" s="20"/>
    </row>
    <row r="221" spans="1:16" ht="47.25">
      <c r="A221" s="27"/>
      <c r="B221" s="95" t="s">
        <v>220</v>
      </c>
      <c r="C221" s="67" t="s">
        <v>221</v>
      </c>
      <c r="D221" s="67" t="s">
        <v>222</v>
      </c>
      <c r="E221" s="80">
        <v>65</v>
      </c>
      <c r="F221" s="81">
        <v>0</v>
      </c>
      <c r="G221" s="80">
        <f>E221+F221</f>
        <v>65</v>
      </c>
      <c r="H221" s="80">
        <v>0</v>
      </c>
      <c r="I221" s="81">
        <v>0</v>
      </c>
      <c r="J221" s="80">
        <v>0</v>
      </c>
      <c r="K221" s="83"/>
      <c r="L221" s="88">
        <v>0</v>
      </c>
      <c r="M221" s="83"/>
      <c r="N221" s="20"/>
      <c r="O221" s="20"/>
      <c r="P221" s="20"/>
    </row>
    <row r="222" spans="1:16" ht="63">
      <c r="A222" s="27"/>
      <c r="B222" s="95" t="s">
        <v>223</v>
      </c>
      <c r="C222" s="67" t="s">
        <v>221</v>
      </c>
      <c r="D222" s="67" t="s">
        <v>222</v>
      </c>
      <c r="E222" s="80">
        <v>2190</v>
      </c>
      <c r="F222" s="81">
        <v>0</v>
      </c>
      <c r="G222" s="80">
        <f aca="true" t="shared" si="31" ref="G222:G229">E222+F222</f>
        <v>2190</v>
      </c>
      <c r="H222" s="80">
        <v>0</v>
      </c>
      <c r="I222" s="81">
        <v>0</v>
      </c>
      <c r="J222" s="80">
        <v>0</v>
      </c>
      <c r="K222" s="83"/>
      <c r="L222" s="88">
        <v>0</v>
      </c>
      <c r="M222" s="83"/>
      <c r="N222" s="20"/>
      <c r="O222" s="20"/>
      <c r="P222" s="20"/>
    </row>
    <row r="223" spans="1:16" ht="31.5">
      <c r="A223" s="27"/>
      <c r="B223" s="95" t="s">
        <v>224</v>
      </c>
      <c r="C223" s="67" t="s">
        <v>221</v>
      </c>
      <c r="D223" s="67" t="s">
        <v>222</v>
      </c>
      <c r="E223" s="80">
        <v>790</v>
      </c>
      <c r="F223" s="81">
        <v>0</v>
      </c>
      <c r="G223" s="80">
        <f t="shared" si="31"/>
        <v>790</v>
      </c>
      <c r="H223" s="80">
        <v>0</v>
      </c>
      <c r="I223" s="81">
        <v>0</v>
      </c>
      <c r="J223" s="80">
        <v>0</v>
      </c>
      <c r="K223" s="83"/>
      <c r="L223" s="88">
        <v>0</v>
      </c>
      <c r="M223" s="83"/>
      <c r="N223" s="20"/>
      <c r="O223" s="20"/>
      <c r="P223" s="20"/>
    </row>
    <row r="224" spans="1:16" ht="31.5">
      <c r="A224" s="27"/>
      <c r="B224" s="95" t="s">
        <v>225</v>
      </c>
      <c r="C224" s="67" t="s">
        <v>221</v>
      </c>
      <c r="D224" s="67" t="s">
        <v>222</v>
      </c>
      <c r="E224" s="80">
        <v>1500</v>
      </c>
      <c r="F224" s="81">
        <v>0</v>
      </c>
      <c r="G224" s="80">
        <f t="shared" si="31"/>
        <v>1500</v>
      </c>
      <c r="H224" s="80">
        <v>0</v>
      </c>
      <c r="I224" s="81">
        <v>0</v>
      </c>
      <c r="J224" s="80">
        <v>0</v>
      </c>
      <c r="K224" s="83"/>
      <c r="L224" s="88">
        <v>0</v>
      </c>
      <c r="M224" s="83"/>
      <c r="N224" s="20"/>
      <c r="O224" s="20"/>
      <c r="P224" s="20"/>
    </row>
    <row r="225" spans="1:16" ht="31.5">
      <c r="A225" s="27"/>
      <c r="B225" s="95" t="s">
        <v>226</v>
      </c>
      <c r="C225" s="67" t="s">
        <v>221</v>
      </c>
      <c r="D225" s="67" t="s">
        <v>222</v>
      </c>
      <c r="E225" s="80">
        <v>2232</v>
      </c>
      <c r="F225" s="81">
        <v>0</v>
      </c>
      <c r="G225" s="80">
        <f t="shared" si="31"/>
        <v>2232</v>
      </c>
      <c r="H225" s="80">
        <v>0</v>
      </c>
      <c r="I225" s="81">
        <v>0</v>
      </c>
      <c r="J225" s="80">
        <v>0</v>
      </c>
      <c r="K225" s="83"/>
      <c r="L225" s="88">
        <v>0</v>
      </c>
      <c r="M225" s="83"/>
      <c r="N225" s="20"/>
      <c r="O225" s="20"/>
      <c r="P225" s="20"/>
    </row>
    <row r="226" spans="1:16" ht="31.5">
      <c r="A226" s="27"/>
      <c r="B226" s="95" t="s">
        <v>227</v>
      </c>
      <c r="C226" s="67" t="s">
        <v>221</v>
      </c>
      <c r="D226" s="67" t="s">
        <v>222</v>
      </c>
      <c r="E226" s="80">
        <v>192.86</v>
      </c>
      <c r="F226" s="81">
        <v>0</v>
      </c>
      <c r="G226" s="80">
        <f t="shared" si="31"/>
        <v>192.86</v>
      </c>
      <c r="H226" s="80">
        <v>0</v>
      </c>
      <c r="I226" s="81">
        <v>0</v>
      </c>
      <c r="J226" s="80">
        <v>0</v>
      </c>
      <c r="K226" s="83"/>
      <c r="L226" s="88">
        <v>0</v>
      </c>
      <c r="M226" s="83"/>
      <c r="N226" s="20"/>
      <c r="O226" s="20"/>
      <c r="P226" s="20"/>
    </row>
    <row r="227" spans="1:16" ht="31.5">
      <c r="A227" s="27"/>
      <c r="B227" s="96" t="s">
        <v>228</v>
      </c>
      <c r="C227" s="67" t="s">
        <v>221</v>
      </c>
      <c r="D227" s="67" t="s">
        <v>222</v>
      </c>
      <c r="E227" s="80">
        <v>105.26</v>
      </c>
      <c r="F227" s="81">
        <v>0</v>
      </c>
      <c r="G227" s="80">
        <f t="shared" si="31"/>
        <v>105.26</v>
      </c>
      <c r="H227" s="80">
        <v>100</v>
      </c>
      <c r="I227" s="81">
        <v>0</v>
      </c>
      <c r="J227" s="80">
        <v>100</v>
      </c>
      <c r="K227" s="83"/>
      <c r="L227" s="88">
        <v>0</v>
      </c>
      <c r="M227" s="83"/>
      <c r="N227" s="20"/>
      <c r="O227" s="20"/>
      <c r="P227" s="20"/>
    </row>
    <row r="228" spans="1:16" ht="31.5">
      <c r="A228" s="27"/>
      <c r="B228" s="96" t="s">
        <v>229</v>
      </c>
      <c r="C228" s="67" t="s">
        <v>221</v>
      </c>
      <c r="D228" s="67" t="s">
        <v>222</v>
      </c>
      <c r="E228" s="80">
        <v>800</v>
      </c>
      <c r="F228" s="81">
        <v>0</v>
      </c>
      <c r="G228" s="80">
        <f t="shared" si="31"/>
        <v>800</v>
      </c>
      <c r="H228" s="80">
        <v>0</v>
      </c>
      <c r="I228" s="81">
        <v>0</v>
      </c>
      <c r="J228" s="80">
        <v>0</v>
      </c>
      <c r="K228" s="83"/>
      <c r="L228" s="88">
        <v>0</v>
      </c>
      <c r="M228" s="83"/>
      <c r="N228" s="20"/>
      <c r="O228" s="20"/>
      <c r="P228" s="20"/>
    </row>
    <row r="229" spans="1:16" ht="31.5">
      <c r="A229" s="27"/>
      <c r="B229" s="96" t="s">
        <v>230</v>
      </c>
      <c r="C229" s="67" t="s">
        <v>221</v>
      </c>
      <c r="D229" s="67" t="s">
        <v>222</v>
      </c>
      <c r="E229" s="97">
        <f>E208/1</f>
        <v>14574</v>
      </c>
      <c r="F229" s="81">
        <v>0</v>
      </c>
      <c r="G229" s="80">
        <f t="shared" si="31"/>
        <v>14574</v>
      </c>
      <c r="H229" s="80">
        <v>4928.57</v>
      </c>
      <c r="I229" s="81">
        <v>0</v>
      </c>
      <c r="J229" s="80">
        <v>4928.57</v>
      </c>
      <c r="K229" s="83"/>
      <c r="L229" s="88">
        <v>0</v>
      </c>
      <c r="M229" s="83"/>
      <c r="N229" s="20"/>
      <c r="O229" s="20"/>
      <c r="P229" s="20"/>
    </row>
    <row r="230" spans="1:16" ht="31.5">
      <c r="A230" s="27"/>
      <c r="B230" s="96" t="s">
        <v>231</v>
      </c>
      <c r="C230" s="67" t="s">
        <v>221</v>
      </c>
      <c r="D230" s="67" t="s">
        <v>222</v>
      </c>
      <c r="E230" s="80">
        <v>0</v>
      </c>
      <c r="F230" s="81">
        <v>0</v>
      </c>
      <c r="G230" s="80">
        <f>E230+F230</f>
        <v>0</v>
      </c>
      <c r="H230" s="80">
        <v>1100</v>
      </c>
      <c r="I230" s="81">
        <v>0</v>
      </c>
      <c r="J230" s="80">
        <v>1100</v>
      </c>
      <c r="K230" s="83"/>
      <c r="L230" s="88">
        <v>0</v>
      </c>
      <c r="M230" s="83"/>
      <c r="N230" s="20"/>
      <c r="O230" s="20"/>
      <c r="P230" s="20"/>
    </row>
    <row r="231" spans="1:16" ht="15.75">
      <c r="A231" s="27"/>
      <c r="B231" s="98"/>
      <c r="C231" s="98"/>
      <c r="D231" s="98"/>
      <c r="E231" s="98"/>
      <c r="F231" s="99"/>
      <c r="G231" s="98"/>
      <c r="H231" s="98"/>
      <c r="I231" s="99"/>
      <c r="J231" s="98"/>
      <c r="K231" s="100"/>
      <c r="L231" s="88">
        <v>0</v>
      </c>
      <c r="M231" s="100"/>
      <c r="N231" s="20"/>
      <c r="O231" s="20"/>
      <c r="P231" s="20"/>
    </row>
    <row r="232" spans="1:16" ht="15.75">
      <c r="A232" s="27"/>
      <c r="B232" s="101" t="s">
        <v>232</v>
      </c>
      <c r="C232" s="67"/>
      <c r="D232" s="67"/>
      <c r="E232" s="67"/>
      <c r="F232" s="81"/>
      <c r="G232" s="67"/>
      <c r="H232" s="67"/>
      <c r="I232" s="81"/>
      <c r="J232" s="67"/>
      <c r="K232" s="92"/>
      <c r="L232" s="88">
        <v>0</v>
      </c>
      <c r="M232" s="92"/>
      <c r="N232" s="20"/>
      <c r="O232" s="20"/>
      <c r="P232" s="20"/>
    </row>
    <row r="233" spans="1:16" ht="31.5">
      <c r="A233" s="27"/>
      <c r="B233" s="90" t="s">
        <v>233</v>
      </c>
      <c r="C233" s="67" t="s">
        <v>234</v>
      </c>
      <c r="D233" s="67" t="s">
        <v>235</v>
      </c>
      <c r="E233" s="67">
        <v>100</v>
      </c>
      <c r="F233" s="81">
        <v>0</v>
      </c>
      <c r="G233" s="67">
        <v>100</v>
      </c>
      <c r="H233" s="67">
        <v>100</v>
      </c>
      <c r="I233" s="81">
        <v>0</v>
      </c>
      <c r="J233" s="67">
        <v>100</v>
      </c>
      <c r="K233" s="94">
        <v>100</v>
      </c>
      <c r="L233" s="88">
        <v>0</v>
      </c>
      <c r="M233" s="94">
        <v>100</v>
      </c>
      <c r="N233" s="20"/>
      <c r="O233" s="20"/>
      <c r="P233" s="20"/>
    </row>
    <row r="234" spans="1:16" ht="47.25">
      <c r="A234" s="27"/>
      <c r="B234" s="72" t="s">
        <v>150</v>
      </c>
      <c r="C234" s="67" t="s">
        <v>191</v>
      </c>
      <c r="D234" s="67" t="s">
        <v>195</v>
      </c>
      <c r="E234" s="74">
        <v>72021.74</v>
      </c>
      <c r="F234" s="75">
        <v>0</v>
      </c>
      <c r="G234" s="74">
        <v>72021.74</v>
      </c>
      <c r="H234" s="74">
        <v>0</v>
      </c>
      <c r="I234" s="75">
        <v>0</v>
      </c>
      <c r="J234" s="74">
        <v>0</v>
      </c>
      <c r="K234" s="102">
        <v>50000</v>
      </c>
      <c r="L234" s="103">
        <v>0</v>
      </c>
      <c r="M234" s="102">
        <v>50000</v>
      </c>
      <c r="N234" s="20"/>
      <c r="O234" s="20"/>
      <c r="P234" s="20"/>
    </row>
    <row r="235" spans="1:16" ht="15.75">
      <c r="A235" s="27"/>
      <c r="B235" s="79" t="s">
        <v>193</v>
      </c>
      <c r="C235" s="67"/>
      <c r="D235" s="67"/>
      <c r="E235" s="67"/>
      <c r="F235" s="81"/>
      <c r="G235" s="67"/>
      <c r="H235" s="67"/>
      <c r="I235" s="81"/>
      <c r="J235" s="67"/>
      <c r="K235" s="92"/>
      <c r="L235" s="88"/>
      <c r="M235" s="92"/>
      <c r="N235" s="20"/>
      <c r="O235" s="20"/>
      <c r="P235" s="20"/>
    </row>
    <row r="236" spans="1:16" ht="15.75">
      <c r="A236" s="27"/>
      <c r="B236" s="85" t="s">
        <v>236</v>
      </c>
      <c r="C236" s="67" t="s">
        <v>191</v>
      </c>
      <c r="D236" s="67" t="s">
        <v>195</v>
      </c>
      <c r="E236" s="86">
        <v>15750</v>
      </c>
      <c r="F236" s="81">
        <v>0</v>
      </c>
      <c r="G236" s="80">
        <f>E236+F236</f>
        <v>15750</v>
      </c>
      <c r="H236" s="80">
        <v>0</v>
      </c>
      <c r="I236" s="81">
        <v>0</v>
      </c>
      <c r="J236" s="80">
        <v>0</v>
      </c>
      <c r="K236" s="92">
        <v>50000</v>
      </c>
      <c r="L236" s="88">
        <v>0</v>
      </c>
      <c r="M236" s="92">
        <v>50000</v>
      </c>
      <c r="N236" s="20"/>
      <c r="O236" s="20"/>
      <c r="P236" s="20"/>
    </row>
    <row r="237" spans="1:16" ht="31.5">
      <c r="A237" s="27"/>
      <c r="B237" s="85" t="s">
        <v>237</v>
      </c>
      <c r="C237" s="67" t="s">
        <v>191</v>
      </c>
      <c r="D237" s="67" t="s">
        <v>195</v>
      </c>
      <c r="E237" s="86">
        <v>41321.74</v>
      </c>
      <c r="F237" s="81">
        <v>0</v>
      </c>
      <c r="G237" s="80">
        <f aca="true" t="shared" si="32" ref="G237:G242">E237+F237</f>
        <v>41321.74</v>
      </c>
      <c r="H237" s="80">
        <v>0</v>
      </c>
      <c r="I237" s="81">
        <v>0</v>
      </c>
      <c r="J237" s="80">
        <v>0</v>
      </c>
      <c r="K237" s="92"/>
      <c r="L237" s="88">
        <v>0</v>
      </c>
      <c r="M237" s="92"/>
      <c r="N237" s="20"/>
      <c r="O237" s="20"/>
      <c r="P237" s="20"/>
    </row>
    <row r="238" spans="1:16" ht="15.75">
      <c r="A238" s="27"/>
      <c r="B238" s="85" t="s">
        <v>238</v>
      </c>
      <c r="C238" s="67" t="s">
        <v>191</v>
      </c>
      <c r="D238" s="67" t="s">
        <v>195</v>
      </c>
      <c r="E238" s="86">
        <v>14950</v>
      </c>
      <c r="F238" s="81">
        <v>0</v>
      </c>
      <c r="G238" s="80">
        <f t="shared" si="32"/>
        <v>14950</v>
      </c>
      <c r="H238" s="80">
        <v>0</v>
      </c>
      <c r="I238" s="81">
        <v>0</v>
      </c>
      <c r="J238" s="80">
        <v>0</v>
      </c>
      <c r="K238" s="92"/>
      <c r="L238" s="88">
        <v>0</v>
      </c>
      <c r="M238" s="92"/>
      <c r="N238" s="20"/>
      <c r="O238" s="20"/>
      <c r="P238" s="20"/>
    </row>
    <row r="239" spans="1:16" ht="15.75">
      <c r="A239" s="27"/>
      <c r="B239" s="79" t="s">
        <v>207</v>
      </c>
      <c r="C239" s="67"/>
      <c r="D239" s="67"/>
      <c r="E239" s="67"/>
      <c r="F239" s="81"/>
      <c r="G239" s="80"/>
      <c r="H239" s="67"/>
      <c r="I239" s="81"/>
      <c r="J239" s="67"/>
      <c r="K239" s="92"/>
      <c r="L239" s="88">
        <v>0</v>
      </c>
      <c r="M239" s="92"/>
      <c r="N239" s="20"/>
      <c r="O239" s="20"/>
      <c r="P239" s="20"/>
    </row>
    <row r="240" spans="1:16" ht="15.75">
      <c r="A240" s="27"/>
      <c r="B240" s="85" t="s">
        <v>239</v>
      </c>
      <c r="C240" s="67" t="s">
        <v>209</v>
      </c>
      <c r="D240" s="67" t="s">
        <v>210</v>
      </c>
      <c r="E240" s="104">
        <v>3</v>
      </c>
      <c r="F240" s="81">
        <v>0</v>
      </c>
      <c r="G240" s="81">
        <f t="shared" si="32"/>
        <v>3</v>
      </c>
      <c r="H240" s="80">
        <v>0</v>
      </c>
      <c r="I240" s="81">
        <v>0</v>
      </c>
      <c r="J240" s="80">
        <v>0</v>
      </c>
      <c r="K240" s="92">
        <v>10</v>
      </c>
      <c r="L240" s="88">
        <v>0</v>
      </c>
      <c r="M240" s="92">
        <v>10</v>
      </c>
      <c r="N240" s="20"/>
      <c r="O240" s="20"/>
      <c r="P240" s="20"/>
    </row>
    <row r="241" spans="1:16" ht="15.75">
      <c r="A241" s="27"/>
      <c r="B241" s="85" t="s">
        <v>240</v>
      </c>
      <c r="C241" s="67" t="s">
        <v>209</v>
      </c>
      <c r="D241" s="67" t="s">
        <v>210</v>
      </c>
      <c r="E241" s="104">
        <v>8</v>
      </c>
      <c r="F241" s="81">
        <v>0</v>
      </c>
      <c r="G241" s="81">
        <f t="shared" si="32"/>
        <v>8</v>
      </c>
      <c r="H241" s="80">
        <v>0</v>
      </c>
      <c r="I241" s="81">
        <v>0</v>
      </c>
      <c r="J241" s="80">
        <v>0</v>
      </c>
      <c r="K241" s="92"/>
      <c r="L241" s="88">
        <v>0</v>
      </c>
      <c r="M241" s="92"/>
      <c r="N241" s="20"/>
      <c r="O241" s="20"/>
      <c r="P241" s="20"/>
    </row>
    <row r="242" spans="1:16" ht="15.75">
      <c r="A242" s="27"/>
      <c r="B242" s="85" t="s">
        <v>241</v>
      </c>
      <c r="C242" s="67" t="s">
        <v>209</v>
      </c>
      <c r="D242" s="67" t="s">
        <v>210</v>
      </c>
      <c r="E242" s="104">
        <v>5</v>
      </c>
      <c r="F242" s="81">
        <v>0</v>
      </c>
      <c r="G242" s="81">
        <f t="shared" si="32"/>
        <v>5</v>
      </c>
      <c r="H242" s="80">
        <v>0</v>
      </c>
      <c r="I242" s="81">
        <v>0</v>
      </c>
      <c r="J242" s="80">
        <v>0</v>
      </c>
      <c r="K242" s="92"/>
      <c r="L242" s="88">
        <v>0</v>
      </c>
      <c r="M242" s="92"/>
      <c r="N242" s="20"/>
      <c r="O242" s="20"/>
      <c r="P242" s="20"/>
    </row>
    <row r="243" spans="1:16" ht="15.75">
      <c r="A243" s="27"/>
      <c r="B243" s="101" t="s">
        <v>219</v>
      </c>
      <c r="C243" s="67"/>
      <c r="D243" s="67"/>
      <c r="E243" s="67"/>
      <c r="F243" s="81"/>
      <c r="G243" s="67"/>
      <c r="H243" s="67"/>
      <c r="I243" s="81"/>
      <c r="J243" s="67"/>
      <c r="K243" s="92"/>
      <c r="L243" s="88">
        <v>0</v>
      </c>
      <c r="M243" s="92"/>
      <c r="N243" s="20"/>
      <c r="O243" s="20"/>
      <c r="P243" s="20"/>
    </row>
    <row r="244" spans="1:16" ht="31.5">
      <c r="A244" s="27"/>
      <c r="B244" s="85" t="s">
        <v>242</v>
      </c>
      <c r="C244" s="67" t="s">
        <v>191</v>
      </c>
      <c r="D244" s="67" t="s">
        <v>222</v>
      </c>
      <c r="E244" s="86">
        <v>5250</v>
      </c>
      <c r="F244" s="81">
        <v>0</v>
      </c>
      <c r="G244" s="86">
        <v>5250</v>
      </c>
      <c r="H244" s="80">
        <v>0</v>
      </c>
      <c r="I244" s="81">
        <v>0</v>
      </c>
      <c r="J244" s="80">
        <v>0</v>
      </c>
      <c r="K244" s="92">
        <v>5000</v>
      </c>
      <c r="L244" s="88">
        <v>0</v>
      </c>
      <c r="M244" s="92">
        <v>5000</v>
      </c>
      <c r="N244" s="20"/>
      <c r="O244" s="20"/>
      <c r="P244" s="20"/>
    </row>
    <row r="245" spans="1:16" ht="31.5">
      <c r="A245" s="27"/>
      <c r="B245" s="85" t="s">
        <v>243</v>
      </c>
      <c r="C245" s="67" t="s">
        <v>191</v>
      </c>
      <c r="D245" s="67" t="s">
        <v>222</v>
      </c>
      <c r="E245" s="86">
        <v>5537.5</v>
      </c>
      <c r="F245" s="81">
        <v>0</v>
      </c>
      <c r="G245" s="86">
        <v>5537.5</v>
      </c>
      <c r="H245" s="80">
        <v>0</v>
      </c>
      <c r="I245" s="81">
        <v>0</v>
      </c>
      <c r="J245" s="80">
        <v>0</v>
      </c>
      <c r="K245" s="92"/>
      <c r="L245" s="88">
        <v>0</v>
      </c>
      <c r="M245" s="92"/>
      <c r="N245" s="20"/>
      <c r="O245" s="20"/>
      <c r="P245" s="20"/>
    </row>
    <row r="246" spans="1:16" ht="31.5">
      <c r="A246" s="27"/>
      <c r="B246" s="85" t="s">
        <v>244</v>
      </c>
      <c r="C246" s="67" t="s">
        <v>191</v>
      </c>
      <c r="D246" s="67" t="s">
        <v>222</v>
      </c>
      <c r="E246" s="86">
        <v>2990</v>
      </c>
      <c r="F246" s="81">
        <v>0</v>
      </c>
      <c r="G246" s="86">
        <v>2990</v>
      </c>
      <c r="H246" s="80">
        <v>0</v>
      </c>
      <c r="I246" s="81">
        <v>0</v>
      </c>
      <c r="J246" s="80">
        <v>0</v>
      </c>
      <c r="K246" s="92"/>
      <c r="L246" s="88">
        <v>0</v>
      </c>
      <c r="M246" s="92"/>
      <c r="N246" s="20"/>
      <c r="O246" s="20"/>
      <c r="P246" s="20"/>
    </row>
    <row r="247" spans="1:16" ht="15.75">
      <c r="A247" s="27"/>
      <c r="B247" s="101" t="s">
        <v>232</v>
      </c>
      <c r="C247" s="67"/>
      <c r="D247" s="67"/>
      <c r="E247" s="67"/>
      <c r="F247" s="81"/>
      <c r="G247" s="67"/>
      <c r="H247" s="67"/>
      <c r="I247" s="81"/>
      <c r="J247" s="67"/>
      <c r="K247" s="92"/>
      <c r="L247" s="88">
        <v>0</v>
      </c>
      <c r="M247" s="92"/>
      <c r="N247" s="20"/>
      <c r="O247" s="20"/>
      <c r="P247" s="20"/>
    </row>
    <row r="248" spans="1:16" ht="31.5">
      <c r="A248" s="27"/>
      <c r="B248" s="90" t="s">
        <v>233</v>
      </c>
      <c r="C248" s="67" t="s">
        <v>234</v>
      </c>
      <c r="D248" s="67" t="s">
        <v>222</v>
      </c>
      <c r="E248" s="67">
        <v>100</v>
      </c>
      <c r="F248" s="81">
        <v>0</v>
      </c>
      <c r="G248" s="67">
        <v>100</v>
      </c>
      <c r="H248" s="67">
        <v>100</v>
      </c>
      <c r="I248" s="81">
        <v>0</v>
      </c>
      <c r="J248" s="67">
        <v>100</v>
      </c>
      <c r="K248" s="94">
        <v>100</v>
      </c>
      <c r="L248" s="88">
        <v>0</v>
      </c>
      <c r="M248" s="94">
        <v>100</v>
      </c>
      <c r="N248" s="20"/>
      <c r="O248" s="20"/>
      <c r="P248" s="20"/>
    </row>
    <row r="249" spans="1:16" ht="94.5">
      <c r="A249" s="27"/>
      <c r="B249" s="79" t="s">
        <v>152</v>
      </c>
      <c r="C249" s="66" t="s">
        <v>245</v>
      </c>
      <c r="D249" s="66" t="s">
        <v>246</v>
      </c>
      <c r="E249" s="105"/>
      <c r="F249" s="69"/>
      <c r="G249" s="105"/>
      <c r="H249" s="105">
        <v>50000</v>
      </c>
      <c r="I249" s="69"/>
      <c r="J249" s="105">
        <v>50000</v>
      </c>
      <c r="K249" s="70">
        <v>70000</v>
      </c>
      <c r="L249" s="106">
        <v>0</v>
      </c>
      <c r="M249" s="70">
        <v>70000</v>
      </c>
      <c r="N249" s="20"/>
      <c r="O249" s="20"/>
      <c r="P249" s="20"/>
    </row>
    <row r="250" spans="1:16" ht="78.75">
      <c r="A250" s="27"/>
      <c r="B250" s="72" t="s">
        <v>153</v>
      </c>
      <c r="C250" s="73"/>
      <c r="D250" s="73"/>
      <c r="E250" s="107">
        <f>E252+E253+E254+E255+E256+E257+E258</f>
        <v>26938</v>
      </c>
      <c r="F250" s="107">
        <f aca="true" t="shared" si="33" ref="F250:L250">F252+F253+F254+F255+F256+F257+F258</f>
        <v>0</v>
      </c>
      <c r="G250" s="107">
        <f t="shared" si="33"/>
        <v>26938</v>
      </c>
      <c r="H250" s="107">
        <f t="shared" si="33"/>
        <v>10000</v>
      </c>
      <c r="I250" s="107">
        <f t="shared" si="33"/>
        <v>0</v>
      </c>
      <c r="J250" s="107">
        <f t="shared" si="33"/>
        <v>10000</v>
      </c>
      <c r="K250" s="108">
        <v>30000</v>
      </c>
      <c r="L250" s="108">
        <f t="shared" si="33"/>
        <v>0</v>
      </c>
      <c r="M250" s="108">
        <v>30000</v>
      </c>
      <c r="N250" s="20"/>
      <c r="O250" s="20"/>
      <c r="P250" s="20"/>
    </row>
    <row r="251" spans="1:16" ht="15.75">
      <c r="A251" s="27"/>
      <c r="B251" s="101" t="s">
        <v>193</v>
      </c>
      <c r="C251" s="67"/>
      <c r="D251" s="67"/>
      <c r="E251" s="67"/>
      <c r="F251" s="81"/>
      <c r="G251" s="67"/>
      <c r="H251" s="67"/>
      <c r="I251" s="81"/>
      <c r="J251" s="67"/>
      <c r="K251" s="92"/>
      <c r="L251" s="88">
        <v>0</v>
      </c>
      <c r="M251" s="92"/>
      <c r="N251" s="65"/>
      <c r="O251" s="65"/>
      <c r="P251" s="65"/>
    </row>
    <row r="252" spans="1:16" ht="31.5">
      <c r="A252" s="27"/>
      <c r="B252" s="85" t="s">
        <v>247</v>
      </c>
      <c r="C252" s="67" t="s">
        <v>191</v>
      </c>
      <c r="D252" s="67" t="s">
        <v>195</v>
      </c>
      <c r="E252" s="86">
        <v>9678</v>
      </c>
      <c r="F252" s="81">
        <v>0</v>
      </c>
      <c r="G252" s="86">
        <v>9678</v>
      </c>
      <c r="H252" s="80">
        <v>0</v>
      </c>
      <c r="I252" s="81">
        <v>0</v>
      </c>
      <c r="J252" s="80">
        <v>0</v>
      </c>
      <c r="K252" s="83"/>
      <c r="L252" s="88">
        <v>0</v>
      </c>
      <c r="M252" s="83"/>
      <c r="N252" s="91"/>
      <c r="O252" s="65"/>
      <c r="P252" s="65"/>
    </row>
    <row r="253" spans="1:16" ht="31.5">
      <c r="A253" s="27"/>
      <c r="B253" s="85" t="s">
        <v>248</v>
      </c>
      <c r="C253" s="67" t="s">
        <v>191</v>
      </c>
      <c r="D253" s="67" t="s">
        <v>195</v>
      </c>
      <c r="E253" s="80">
        <v>500</v>
      </c>
      <c r="F253" s="81">
        <v>0</v>
      </c>
      <c r="G253" s="80">
        <v>500</v>
      </c>
      <c r="H253" s="80">
        <v>0</v>
      </c>
      <c r="I253" s="81">
        <v>0</v>
      </c>
      <c r="J253" s="80">
        <v>0</v>
      </c>
      <c r="K253" s="83"/>
      <c r="L253" s="88">
        <v>0</v>
      </c>
      <c r="M253" s="83"/>
      <c r="N253" s="91"/>
      <c r="O253" s="65"/>
      <c r="P253" s="65"/>
    </row>
    <row r="254" spans="1:16" ht="31.5">
      <c r="A254" s="27"/>
      <c r="B254" s="85" t="s">
        <v>249</v>
      </c>
      <c r="C254" s="67" t="s">
        <v>191</v>
      </c>
      <c r="D254" s="67" t="s">
        <v>195</v>
      </c>
      <c r="E254" s="86">
        <v>780</v>
      </c>
      <c r="F254" s="81">
        <v>0</v>
      </c>
      <c r="G254" s="86">
        <v>780</v>
      </c>
      <c r="H254" s="80">
        <v>0</v>
      </c>
      <c r="I254" s="81">
        <v>0</v>
      </c>
      <c r="J254" s="80">
        <v>0</v>
      </c>
      <c r="K254" s="83"/>
      <c r="L254" s="88">
        <v>0</v>
      </c>
      <c r="M254" s="83"/>
      <c r="N254" s="91"/>
      <c r="O254" s="65"/>
      <c r="P254" s="65"/>
    </row>
    <row r="255" spans="1:16" ht="31.5">
      <c r="A255" s="27"/>
      <c r="B255" s="85" t="s">
        <v>250</v>
      </c>
      <c r="C255" s="67" t="s">
        <v>191</v>
      </c>
      <c r="D255" s="67" t="s">
        <v>195</v>
      </c>
      <c r="E255" s="86">
        <v>5980</v>
      </c>
      <c r="F255" s="81">
        <v>0</v>
      </c>
      <c r="G255" s="86">
        <v>5980</v>
      </c>
      <c r="H255" s="80">
        <v>0</v>
      </c>
      <c r="I255" s="81">
        <v>0</v>
      </c>
      <c r="J255" s="80">
        <v>0</v>
      </c>
      <c r="K255" s="83"/>
      <c r="L255" s="88">
        <v>0</v>
      </c>
      <c r="M255" s="83"/>
      <c r="N255" s="91"/>
      <c r="O255" s="65"/>
      <c r="P255" s="65"/>
    </row>
    <row r="256" spans="1:16" ht="31.5">
      <c r="A256" s="27"/>
      <c r="B256" s="85" t="s">
        <v>251</v>
      </c>
      <c r="C256" s="67" t="s">
        <v>191</v>
      </c>
      <c r="D256" s="67" t="s">
        <v>195</v>
      </c>
      <c r="E256" s="86">
        <v>4567</v>
      </c>
      <c r="F256" s="81">
        <v>0</v>
      </c>
      <c r="G256" s="86">
        <v>4567</v>
      </c>
      <c r="H256" s="80">
        <v>0</v>
      </c>
      <c r="I256" s="81">
        <v>0</v>
      </c>
      <c r="J256" s="80">
        <v>0</v>
      </c>
      <c r="K256" s="83"/>
      <c r="L256" s="88">
        <v>0</v>
      </c>
      <c r="M256" s="83"/>
      <c r="N256" s="89"/>
      <c r="O256" s="65"/>
      <c r="P256" s="65"/>
    </row>
    <row r="257" spans="1:16" ht="63">
      <c r="A257" s="27"/>
      <c r="B257" s="85" t="s">
        <v>252</v>
      </c>
      <c r="C257" s="67" t="s">
        <v>191</v>
      </c>
      <c r="D257" s="67" t="s">
        <v>195</v>
      </c>
      <c r="E257" s="86">
        <v>5433</v>
      </c>
      <c r="F257" s="81">
        <v>0</v>
      </c>
      <c r="G257" s="86">
        <v>5433</v>
      </c>
      <c r="H257" s="80">
        <v>0</v>
      </c>
      <c r="I257" s="81">
        <v>0</v>
      </c>
      <c r="J257" s="80">
        <v>0</v>
      </c>
      <c r="K257" s="83"/>
      <c r="L257" s="88">
        <v>0</v>
      </c>
      <c r="M257" s="83"/>
      <c r="N257" s="89"/>
      <c r="O257" s="65"/>
      <c r="P257" s="65"/>
    </row>
    <row r="258" spans="1:16" ht="31.5">
      <c r="A258" s="27"/>
      <c r="B258" s="90" t="s">
        <v>253</v>
      </c>
      <c r="C258" s="67" t="s">
        <v>191</v>
      </c>
      <c r="D258" s="67" t="s">
        <v>195</v>
      </c>
      <c r="E258" s="80">
        <v>0</v>
      </c>
      <c r="F258" s="81">
        <v>0</v>
      </c>
      <c r="G258" s="80">
        <v>0</v>
      </c>
      <c r="H258" s="80">
        <v>10000</v>
      </c>
      <c r="I258" s="81"/>
      <c r="J258" s="80">
        <v>10000</v>
      </c>
      <c r="K258" s="83"/>
      <c r="L258" s="88">
        <v>0</v>
      </c>
      <c r="M258" s="83"/>
      <c r="N258" s="91"/>
      <c r="O258" s="65"/>
      <c r="P258" s="65"/>
    </row>
    <row r="259" spans="1:16" ht="15.75">
      <c r="A259" s="27"/>
      <c r="B259" s="101" t="s">
        <v>207</v>
      </c>
      <c r="C259" s="67"/>
      <c r="D259" s="67"/>
      <c r="E259" s="67"/>
      <c r="F259" s="81"/>
      <c r="G259" s="67"/>
      <c r="H259" s="67"/>
      <c r="I259" s="81"/>
      <c r="J259" s="67"/>
      <c r="K259" s="92"/>
      <c r="L259" s="88">
        <v>0</v>
      </c>
      <c r="M259" s="92"/>
      <c r="N259" s="65"/>
      <c r="O259" s="65"/>
      <c r="P259" s="65"/>
    </row>
    <row r="260" spans="1:16" ht="34.5" customHeight="1">
      <c r="A260" s="27"/>
      <c r="B260" s="85" t="s">
        <v>254</v>
      </c>
      <c r="C260" s="67" t="s">
        <v>209</v>
      </c>
      <c r="D260" s="67" t="s">
        <v>210</v>
      </c>
      <c r="E260" s="67">
        <v>2</v>
      </c>
      <c r="F260" s="81">
        <v>0</v>
      </c>
      <c r="G260" s="67">
        <v>2</v>
      </c>
      <c r="H260" s="80">
        <v>0</v>
      </c>
      <c r="I260" s="81">
        <v>0</v>
      </c>
      <c r="J260" s="80">
        <v>0</v>
      </c>
      <c r="K260" s="92"/>
      <c r="L260" s="88">
        <v>0</v>
      </c>
      <c r="M260" s="92"/>
      <c r="N260" s="65"/>
      <c r="O260" s="65"/>
      <c r="P260" s="65"/>
    </row>
    <row r="261" spans="1:16" ht="16.5" customHeight="1">
      <c r="A261" s="27"/>
      <c r="B261" s="85" t="s">
        <v>255</v>
      </c>
      <c r="C261" s="67" t="s">
        <v>209</v>
      </c>
      <c r="D261" s="67" t="s">
        <v>210</v>
      </c>
      <c r="E261" s="67">
        <v>2</v>
      </c>
      <c r="F261" s="81">
        <v>0</v>
      </c>
      <c r="G261" s="67">
        <v>2</v>
      </c>
      <c r="H261" s="80">
        <v>0</v>
      </c>
      <c r="I261" s="81">
        <v>0</v>
      </c>
      <c r="J261" s="80">
        <v>0</v>
      </c>
      <c r="K261" s="92"/>
      <c r="L261" s="88">
        <v>0</v>
      </c>
      <c r="M261" s="92"/>
      <c r="N261" s="65"/>
      <c r="O261" s="65"/>
      <c r="P261" s="65"/>
    </row>
    <row r="262" spans="1:16" ht="16.5" customHeight="1">
      <c r="A262" s="27"/>
      <c r="B262" s="85" t="s">
        <v>256</v>
      </c>
      <c r="C262" s="67" t="s">
        <v>209</v>
      </c>
      <c r="D262" s="67" t="s">
        <v>210</v>
      </c>
      <c r="E262" s="67">
        <v>2</v>
      </c>
      <c r="F262" s="81">
        <v>0</v>
      </c>
      <c r="G262" s="67">
        <v>2</v>
      </c>
      <c r="H262" s="80">
        <v>0</v>
      </c>
      <c r="I262" s="81">
        <v>0</v>
      </c>
      <c r="J262" s="80">
        <v>0</v>
      </c>
      <c r="K262" s="92"/>
      <c r="L262" s="88">
        <v>0</v>
      </c>
      <c r="M262" s="92"/>
      <c r="N262" s="65"/>
      <c r="O262" s="65"/>
      <c r="P262" s="65"/>
    </row>
    <row r="263" spans="1:16" ht="16.5" customHeight="1">
      <c r="A263" s="27"/>
      <c r="B263" s="85" t="s">
        <v>257</v>
      </c>
      <c r="C263" s="67" t="s">
        <v>209</v>
      </c>
      <c r="D263" s="67" t="s">
        <v>210</v>
      </c>
      <c r="E263" s="67">
        <v>2</v>
      </c>
      <c r="F263" s="81">
        <v>0</v>
      </c>
      <c r="G263" s="67">
        <v>2</v>
      </c>
      <c r="H263" s="80">
        <v>0</v>
      </c>
      <c r="I263" s="81">
        <v>0</v>
      </c>
      <c r="J263" s="80">
        <v>0</v>
      </c>
      <c r="K263" s="92"/>
      <c r="L263" s="88">
        <v>0</v>
      </c>
      <c r="M263" s="92"/>
      <c r="N263" s="65"/>
      <c r="O263" s="65"/>
      <c r="P263" s="65"/>
    </row>
    <row r="264" spans="1:16" ht="32.25" customHeight="1">
      <c r="A264" s="27"/>
      <c r="B264" s="85" t="s">
        <v>258</v>
      </c>
      <c r="C264" s="67" t="s">
        <v>209</v>
      </c>
      <c r="D264" s="67" t="s">
        <v>210</v>
      </c>
      <c r="E264" s="93">
        <v>14</v>
      </c>
      <c r="F264" s="81">
        <v>0</v>
      </c>
      <c r="G264" s="93">
        <v>14</v>
      </c>
      <c r="H264" s="80">
        <v>0</v>
      </c>
      <c r="I264" s="81">
        <v>0</v>
      </c>
      <c r="J264" s="80">
        <v>0</v>
      </c>
      <c r="K264" s="92"/>
      <c r="L264" s="88">
        <v>0</v>
      </c>
      <c r="M264" s="92"/>
      <c r="N264" s="65"/>
      <c r="O264" s="65"/>
      <c r="P264" s="65"/>
    </row>
    <row r="265" spans="1:16" ht="49.5" customHeight="1">
      <c r="A265" s="27"/>
      <c r="B265" s="85" t="s">
        <v>259</v>
      </c>
      <c r="C265" s="67" t="s">
        <v>209</v>
      </c>
      <c r="D265" s="67" t="s">
        <v>210</v>
      </c>
      <c r="E265" s="93">
        <v>1</v>
      </c>
      <c r="F265" s="81">
        <v>0</v>
      </c>
      <c r="G265" s="93">
        <v>1</v>
      </c>
      <c r="H265" s="80">
        <v>0</v>
      </c>
      <c r="I265" s="81">
        <v>0</v>
      </c>
      <c r="J265" s="80">
        <v>0</v>
      </c>
      <c r="K265" s="92"/>
      <c r="L265" s="88">
        <v>0</v>
      </c>
      <c r="M265" s="92"/>
      <c r="N265" s="65"/>
      <c r="O265" s="65"/>
      <c r="P265" s="65"/>
    </row>
    <row r="266" spans="1:16" ht="31.5">
      <c r="A266" s="27"/>
      <c r="B266" s="90" t="s">
        <v>260</v>
      </c>
      <c r="C266" s="67" t="s">
        <v>261</v>
      </c>
      <c r="D266" s="67" t="s">
        <v>262</v>
      </c>
      <c r="E266" s="67">
        <v>0</v>
      </c>
      <c r="F266" s="81">
        <v>0</v>
      </c>
      <c r="G266" s="67">
        <v>0</v>
      </c>
      <c r="H266" s="67">
        <v>2</v>
      </c>
      <c r="I266" s="81" t="s">
        <v>203</v>
      </c>
      <c r="J266" s="67">
        <v>2</v>
      </c>
      <c r="K266" s="92"/>
      <c r="L266" s="88">
        <v>0</v>
      </c>
      <c r="M266" s="92"/>
      <c r="N266" s="65"/>
      <c r="O266" s="65"/>
      <c r="P266" s="65"/>
    </row>
    <row r="267" spans="1:16" ht="15.75">
      <c r="A267" s="27"/>
      <c r="B267" s="101" t="s">
        <v>219</v>
      </c>
      <c r="C267" s="67"/>
      <c r="D267" s="67"/>
      <c r="E267" s="67"/>
      <c r="F267" s="81"/>
      <c r="G267" s="67"/>
      <c r="H267" s="67"/>
      <c r="I267" s="81"/>
      <c r="J267" s="67"/>
      <c r="K267" s="92"/>
      <c r="L267" s="88">
        <v>0</v>
      </c>
      <c r="M267" s="92"/>
      <c r="N267" s="65"/>
      <c r="O267" s="65"/>
      <c r="P267" s="65"/>
    </row>
    <row r="268" spans="1:16" ht="31.5">
      <c r="A268" s="27"/>
      <c r="B268" s="85" t="s">
        <v>263</v>
      </c>
      <c r="C268" s="67" t="s">
        <v>191</v>
      </c>
      <c r="D268" s="67" t="s">
        <v>222</v>
      </c>
      <c r="E268" s="109">
        <v>4839</v>
      </c>
      <c r="F268" s="81">
        <v>0</v>
      </c>
      <c r="G268" s="80">
        <f>E268+F268</f>
        <v>4839</v>
      </c>
      <c r="H268" s="80">
        <v>0</v>
      </c>
      <c r="I268" s="81">
        <v>0</v>
      </c>
      <c r="J268" s="80">
        <v>0</v>
      </c>
      <c r="K268" s="83"/>
      <c r="L268" s="88">
        <v>0</v>
      </c>
      <c r="M268" s="83"/>
      <c r="N268" s="65"/>
      <c r="O268" s="65"/>
      <c r="P268" s="65"/>
    </row>
    <row r="269" spans="1:16" ht="31.5">
      <c r="A269" s="27"/>
      <c r="B269" s="85" t="s">
        <v>264</v>
      </c>
      <c r="C269" s="67" t="s">
        <v>191</v>
      </c>
      <c r="D269" s="67" t="s">
        <v>222</v>
      </c>
      <c r="E269" s="109">
        <v>250</v>
      </c>
      <c r="F269" s="81">
        <v>0</v>
      </c>
      <c r="G269" s="80">
        <f aca="true" t="shared" si="34" ref="G269:G274">E269+F269</f>
        <v>250</v>
      </c>
      <c r="H269" s="80">
        <v>0</v>
      </c>
      <c r="I269" s="81">
        <v>0</v>
      </c>
      <c r="J269" s="80">
        <v>0</v>
      </c>
      <c r="K269" s="83"/>
      <c r="L269" s="88">
        <v>0</v>
      </c>
      <c r="M269" s="83"/>
      <c r="N269" s="20"/>
      <c r="O269" s="20"/>
      <c r="P269" s="20"/>
    </row>
    <row r="270" spans="1:16" ht="31.5">
      <c r="A270" s="27"/>
      <c r="B270" s="85" t="s">
        <v>265</v>
      </c>
      <c r="C270" s="67" t="s">
        <v>191</v>
      </c>
      <c r="D270" s="67" t="s">
        <v>222</v>
      </c>
      <c r="E270" s="109">
        <v>390</v>
      </c>
      <c r="F270" s="81">
        <v>0</v>
      </c>
      <c r="G270" s="80">
        <f t="shared" si="34"/>
        <v>390</v>
      </c>
      <c r="H270" s="80">
        <v>0</v>
      </c>
      <c r="I270" s="81">
        <v>0</v>
      </c>
      <c r="J270" s="80">
        <v>0</v>
      </c>
      <c r="K270" s="83"/>
      <c r="L270" s="88">
        <v>0</v>
      </c>
      <c r="M270" s="83"/>
      <c r="N270" s="20"/>
      <c r="O270" s="20"/>
      <c r="P270" s="20"/>
    </row>
    <row r="271" spans="1:16" ht="31.5">
      <c r="A271" s="27"/>
      <c r="B271" s="85" t="s">
        <v>266</v>
      </c>
      <c r="C271" s="67" t="s">
        <v>191</v>
      </c>
      <c r="D271" s="67" t="s">
        <v>222</v>
      </c>
      <c r="E271" s="109">
        <v>2990</v>
      </c>
      <c r="F271" s="81">
        <v>0</v>
      </c>
      <c r="G271" s="80">
        <f t="shared" si="34"/>
        <v>2990</v>
      </c>
      <c r="H271" s="80">
        <v>0</v>
      </c>
      <c r="I271" s="81">
        <v>0</v>
      </c>
      <c r="J271" s="80">
        <v>0</v>
      </c>
      <c r="K271" s="83"/>
      <c r="L271" s="88">
        <v>0</v>
      </c>
      <c r="M271" s="83"/>
      <c r="N271" s="20"/>
      <c r="O271" s="20"/>
      <c r="P271" s="20"/>
    </row>
    <row r="272" spans="1:16" ht="31.5">
      <c r="A272" s="27"/>
      <c r="B272" s="85" t="s">
        <v>267</v>
      </c>
      <c r="C272" s="67" t="s">
        <v>191</v>
      </c>
      <c r="D272" s="67" t="s">
        <v>222</v>
      </c>
      <c r="E272" s="109">
        <v>326.21</v>
      </c>
      <c r="F272" s="81">
        <v>0</v>
      </c>
      <c r="G272" s="80">
        <f t="shared" si="34"/>
        <v>326.21</v>
      </c>
      <c r="H272" s="80">
        <v>0</v>
      </c>
      <c r="I272" s="81">
        <v>0</v>
      </c>
      <c r="J272" s="80">
        <v>0</v>
      </c>
      <c r="K272" s="83"/>
      <c r="L272" s="88">
        <v>0</v>
      </c>
      <c r="M272" s="83"/>
      <c r="N272" s="20"/>
      <c r="O272" s="20"/>
      <c r="P272" s="20"/>
    </row>
    <row r="273" spans="1:16" ht="63">
      <c r="A273" s="27"/>
      <c r="B273" s="85" t="s">
        <v>268</v>
      </c>
      <c r="C273" s="67" t="s">
        <v>191</v>
      </c>
      <c r="D273" s="67" t="s">
        <v>222</v>
      </c>
      <c r="E273" s="109">
        <v>5433</v>
      </c>
      <c r="F273" s="81">
        <v>0</v>
      </c>
      <c r="G273" s="80">
        <f t="shared" si="34"/>
        <v>5433</v>
      </c>
      <c r="H273" s="80">
        <v>0</v>
      </c>
      <c r="I273" s="81">
        <v>0</v>
      </c>
      <c r="J273" s="80">
        <v>0</v>
      </c>
      <c r="K273" s="83"/>
      <c r="L273" s="88">
        <v>0</v>
      </c>
      <c r="M273" s="83"/>
      <c r="N273" s="20"/>
      <c r="O273" s="20"/>
      <c r="P273" s="20"/>
    </row>
    <row r="274" spans="1:16" ht="31.5">
      <c r="A274" s="27"/>
      <c r="B274" s="90" t="s">
        <v>269</v>
      </c>
      <c r="C274" s="67" t="s">
        <v>191</v>
      </c>
      <c r="D274" s="67" t="s">
        <v>222</v>
      </c>
      <c r="E274" s="109">
        <v>0</v>
      </c>
      <c r="F274" s="81">
        <v>0</v>
      </c>
      <c r="G274" s="80">
        <f t="shared" si="34"/>
        <v>0</v>
      </c>
      <c r="H274" s="80">
        <v>5000</v>
      </c>
      <c r="I274" s="81">
        <v>0</v>
      </c>
      <c r="J274" s="80">
        <v>5000</v>
      </c>
      <c r="K274" s="83"/>
      <c r="L274" s="88">
        <v>0</v>
      </c>
      <c r="M274" s="83"/>
      <c r="N274" s="20"/>
      <c r="O274" s="20"/>
      <c r="P274" s="20"/>
    </row>
    <row r="275" spans="1:16" ht="15.75">
      <c r="A275" s="27"/>
      <c r="B275" s="101" t="s">
        <v>232</v>
      </c>
      <c r="C275" s="67"/>
      <c r="D275" s="67"/>
      <c r="E275" s="67"/>
      <c r="F275" s="81"/>
      <c r="G275" s="67"/>
      <c r="H275" s="67"/>
      <c r="I275" s="81"/>
      <c r="J275" s="67"/>
      <c r="K275" s="92"/>
      <c r="L275" s="88">
        <v>0</v>
      </c>
      <c r="M275" s="92"/>
      <c r="N275" s="20"/>
      <c r="O275" s="20"/>
      <c r="P275" s="20"/>
    </row>
    <row r="276" spans="1:16" ht="31.5">
      <c r="A276" s="27"/>
      <c r="B276" s="90" t="s">
        <v>233</v>
      </c>
      <c r="C276" s="67" t="s">
        <v>234</v>
      </c>
      <c r="D276" s="67" t="s">
        <v>235</v>
      </c>
      <c r="E276" s="67">
        <v>100</v>
      </c>
      <c r="F276" s="81">
        <v>0</v>
      </c>
      <c r="G276" s="67">
        <v>100</v>
      </c>
      <c r="H276" s="67">
        <v>100</v>
      </c>
      <c r="I276" s="81">
        <v>0</v>
      </c>
      <c r="J276" s="67">
        <v>100</v>
      </c>
      <c r="K276" s="92"/>
      <c r="L276" s="88">
        <v>0</v>
      </c>
      <c r="M276" s="92"/>
      <c r="N276" s="20"/>
      <c r="O276" s="20"/>
      <c r="P276" s="20"/>
    </row>
    <row r="277" spans="1:16" ht="110.25">
      <c r="A277" s="27"/>
      <c r="B277" s="110" t="s">
        <v>154</v>
      </c>
      <c r="C277" s="74" t="s">
        <v>191</v>
      </c>
      <c r="D277" s="74" t="s">
        <v>195</v>
      </c>
      <c r="E277" s="111">
        <v>20000</v>
      </c>
      <c r="F277" s="75">
        <v>0</v>
      </c>
      <c r="G277" s="111">
        <v>20000</v>
      </c>
      <c r="H277" s="111">
        <v>40000</v>
      </c>
      <c r="I277" s="75">
        <v>0</v>
      </c>
      <c r="J277" s="111">
        <v>40000</v>
      </c>
      <c r="K277" s="112">
        <v>40000</v>
      </c>
      <c r="L277" s="103">
        <v>0</v>
      </c>
      <c r="M277" s="112">
        <v>40000</v>
      </c>
      <c r="N277" s="20"/>
      <c r="O277" s="20"/>
      <c r="P277" s="20"/>
    </row>
    <row r="278" spans="1:16" ht="15.75">
      <c r="A278" s="27"/>
      <c r="B278" s="101" t="s">
        <v>193</v>
      </c>
      <c r="C278" s="67"/>
      <c r="D278" s="67"/>
      <c r="E278" s="67"/>
      <c r="F278" s="81"/>
      <c r="G278" s="67"/>
      <c r="H278" s="67"/>
      <c r="I278" s="81"/>
      <c r="J278" s="67"/>
      <c r="K278" s="94"/>
      <c r="L278" s="88"/>
      <c r="M278" s="94"/>
      <c r="N278" s="20"/>
      <c r="O278" s="20"/>
      <c r="P278" s="20"/>
    </row>
    <row r="279" spans="1:16" ht="31.5">
      <c r="A279" s="27"/>
      <c r="B279" s="90" t="s">
        <v>270</v>
      </c>
      <c r="C279" s="67" t="s">
        <v>191</v>
      </c>
      <c r="D279" s="67" t="s">
        <v>195</v>
      </c>
      <c r="E279" s="80">
        <v>0</v>
      </c>
      <c r="F279" s="81">
        <v>0</v>
      </c>
      <c r="G279" s="80">
        <v>0</v>
      </c>
      <c r="H279" s="67">
        <v>13000</v>
      </c>
      <c r="I279" s="81">
        <v>0</v>
      </c>
      <c r="J279" s="67">
        <v>13000</v>
      </c>
      <c r="K279" s="94">
        <v>13000</v>
      </c>
      <c r="L279" s="88">
        <v>0</v>
      </c>
      <c r="M279" s="94">
        <v>13000</v>
      </c>
      <c r="N279" s="20"/>
      <c r="O279" s="20"/>
      <c r="P279" s="20"/>
    </row>
    <row r="280" spans="1:16" ht="31.5">
      <c r="A280" s="27"/>
      <c r="B280" s="90" t="s">
        <v>271</v>
      </c>
      <c r="C280" s="67" t="s">
        <v>191</v>
      </c>
      <c r="D280" s="67" t="s">
        <v>195</v>
      </c>
      <c r="E280" s="80">
        <v>0</v>
      </c>
      <c r="F280" s="81">
        <v>0</v>
      </c>
      <c r="G280" s="80">
        <v>0</v>
      </c>
      <c r="H280" s="67">
        <v>17192</v>
      </c>
      <c r="I280" s="81">
        <v>0</v>
      </c>
      <c r="J280" s="67">
        <v>17192</v>
      </c>
      <c r="K280" s="94">
        <v>17192</v>
      </c>
      <c r="L280" s="88">
        <v>0</v>
      </c>
      <c r="M280" s="94">
        <v>17192</v>
      </c>
      <c r="N280" s="20"/>
      <c r="O280" s="20"/>
      <c r="P280" s="20"/>
    </row>
    <row r="281" spans="1:16" ht="31.5">
      <c r="A281" s="27"/>
      <c r="B281" s="90" t="s">
        <v>272</v>
      </c>
      <c r="C281" s="67" t="s">
        <v>191</v>
      </c>
      <c r="D281" s="67" t="s">
        <v>195</v>
      </c>
      <c r="E281" s="80">
        <v>20000</v>
      </c>
      <c r="F281" s="81">
        <v>0</v>
      </c>
      <c r="G281" s="80">
        <v>20000</v>
      </c>
      <c r="H281" s="67">
        <v>0</v>
      </c>
      <c r="I281" s="81">
        <v>0</v>
      </c>
      <c r="J281" s="67">
        <v>0</v>
      </c>
      <c r="K281" s="94">
        <v>0</v>
      </c>
      <c r="L281" s="88">
        <v>0</v>
      </c>
      <c r="M281" s="94">
        <v>0</v>
      </c>
      <c r="N281" s="20"/>
      <c r="O281" s="20"/>
      <c r="P281" s="20"/>
    </row>
    <row r="282" spans="1:16" ht="31.5">
      <c r="A282" s="27"/>
      <c r="B282" s="90" t="s">
        <v>273</v>
      </c>
      <c r="C282" s="67" t="s">
        <v>191</v>
      </c>
      <c r="D282" s="67" t="s">
        <v>195</v>
      </c>
      <c r="E282" s="67">
        <v>0</v>
      </c>
      <c r="F282" s="81">
        <v>0</v>
      </c>
      <c r="G282" s="67">
        <v>0</v>
      </c>
      <c r="H282" s="67">
        <v>9808</v>
      </c>
      <c r="I282" s="81">
        <v>0</v>
      </c>
      <c r="J282" s="67">
        <v>9808</v>
      </c>
      <c r="K282" s="94">
        <v>9808</v>
      </c>
      <c r="L282" s="88">
        <v>0</v>
      </c>
      <c r="M282" s="94">
        <v>9808</v>
      </c>
      <c r="N282" s="20"/>
      <c r="O282" s="20"/>
      <c r="P282" s="20"/>
    </row>
    <row r="283" spans="1:16" ht="15.75">
      <c r="A283" s="27"/>
      <c r="B283" s="101" t="s">
        <v>207</v>
      </c>
      <c r="C283" s="67"/>
      <c r="D283" s="67"/>
      <c r="E283" s="67"/>
      <c r="F283" s="81"/>
      <c r="G283" s="67"/>
      <c r="H283" s="67"/>
      <c r="I283" s="81"/>
      <c r="J283" s="67"/>
      <c r="K283" s="92"/>
      <c r="L283" s="88">
        <v>0</v>
      </c>
      <c r="M283" s="92"/>
      <c r="N283" s="20"/>
      <c r="O283" s="20"/>
      <c r="P283" s="20"/>
    </row>
    <row r="284" spans="1:16" ht="31.5">
      <c r="A284" s="27"/>
      <c r="B284" s="90" t="s">
        <v>274</v>
      </c>
      <c r="C284" s="67" t="s">
        <v>261</v>
      </c>
      <c r="D284" s="67" t="s">
        <v>262</v>
      </c>
      <c r="E284" s="67">
        <v>0</v>
      </c>
      <c r="F284" s="81">
        <v>0</v>
      </c>
      <c r="G284" s="67">
        <v>0</v>
      </c>
      <c r="H284" s="67">
        <v>1625</v>
      </c>
      <c r="I284" s="81">
        <v>0</v>
      </c>
      <c r="J284" s="67">
        <v>1625</v>
      </c>
      <c r="K284" s="94">
        <v>1625</v>
      </c>
      <c r="L284" s="88">
        <v>0</v>
      </c>
      <c r="M284" s="94">
        <v>1625</v>
      </c>
      <c r="N284" s="20"/>
      <c r="O284" s="20"/>
      <c r="P284" s="20"/>
    </row>
    <row r="285" spans="1:16" ht="31.5">
      <c r="A285" s="27"/>
      <c r="B285" s="90" t="s">
        <v>275</v>
      </c>
      <c r="C285" s="67" t="s">
        <v>261</v>
      </c>
      <c r="D285" s="67" t="s">
        <v>262</v>
      </c>
      <c r="E285" s="67">
        <v>0</v>
      </c>
      <c r="F285" s="81">
        <v>0</v>
      </c>
      <c r="G285" s="67">
        <v>0</v>
      </c>
      <c r="H285" s="67">
        <v>2456</v>
      </c>
      <c r="I285" s="81">
        <v>0</v>
      </c>
      <c r="J285" s="67">
        <v>2456</v>
      </c>
      <c r="K285" s="94">
        <v>2456</v>
      </c>
      <c r="L285" s="88">
        <v>0</v>
      </c>
      <c r="M285" s="94">
        <v>2456</v>
      </c>
      <c r="N285" s="20"/>
      <c r="O285" s="20"/>
      <c r="P285" s="20"/>
    </row>
    <row r="286" spans="1:16" ht="31.5">
      <c r="A286" s="27"/>
      <c r="B286" s="90" t="s">
        <v>276</v>
      </c>
      <c r="C286" s="67" t="s">
        <v>261</v>
      </c>
      <c r="D286" s="67" t="s">
        <v>262</v>
      </c>
      <c r="E286" s="67">
        <v>3520</v>
      </c>
      <c r="F286" s="81">
        <v>0</v>
      </c>
      <c r="G286" s="67">
        <v>3520</v>
      </c>
      <c r="H286" s="67">
        <v>0</v>
      </c>
      <c r="I286" s="81">
        <v>0</v>
      </c>
      <c r="J286" s="67">
        <v>0</v>
      </c>
      <c r="K286" s="94">
        <v>0</v>
      </c>
      <c r="L286" s="88">
        <v>0</v>
      </c>
      <c r="M286" s="94">
        <v>0</v>
      </c>
      <c r="N286" s="20"/>
      <c r="O286" s="20"/>
      <c r="P286" s="20"/>
    </row>
    <row r="287" spans="1:16" ht="31.5">
      <c r="A287" s="27"/>
      <c r="B287" s="90" t="s">
        <v>277</v>
      </c>
      <c r="C287" s="67" t="s">
        <v>261</v>
      </c>
      <c r="D287" s="67" t="s">
        <v>262</v>
      </c>
      <c r="E287" s="67">
        <v>0</v>
      </c>
      <c r="F287" s="81">
        <v>0</v>
      </c>
      <c r="G287" s="67">
        <v>0</v>
      </c>
      <c r="H287" s="67">
        <v>4904</v>
      </c>
      <c r="I287" s="81">
        <v>0</v>
      </c>
      <c r="J287" s="67">
        <v>4904</v>
      </c>
      <c r="K287" s="94">
        <v>4904</v>
      </c>
      <c r="L287" s="88">
        <v>0</v>
      </c>
      <c r="M287" s="94">
        <v>4904</v>
      </c>
      <c r="N287" s="20"/>
      <c r="O287" s="20"/>
      <c r="P287" s="20"/>
    </row>
    <row r="288" spans="1:16" ht="15.75">
      <c r="A288" s="27"/>
      <c r="B288" s="101" t="s">
        <v>219</v>
      </c>
      <c r="C288" s="67"/>
      <c r="D288" s="67"/>
      <c r="E288" s="67"/>
      <c r="F288" s="81"/>
      <c r="G288" s="67"/>
      <c r="H288" s="67"/>
      <c r="I288" s="81"/>
      <c r="J288" s="113"/>
      <c r="K288" s="92"/>
      <c r="L288" s="88"/>
      <c r="M288" s="92"/>
      <c r="N288" s="20"/>
      <c r="O288" s="20"/>
      <c r="P288" s="20"/>
    </row>
    <row r="289" spans="1:16" ht="31.5">
      <c r="A289" s="27"/>
      <c r="B289" s="90" t="s">
        <v>278</v>
      </c>
      <c r="C289" s="67" t="s">
        <v>191</v>
      </c>
      <c r="D289" s="67" t="s">
        <v>222</v>
      </c>
      <c r="E289" s="67">
        <v>0</v>
      </c>
      <c r="F289" s="81">
        <v>0</v>
      </c>
      <c r="G289" s="67">
        <v>0</v>
      </c>
      <c r="H289" s="67">
        <v>8</v>
      </c>
      <c r="I289" s="81">
        <v>0</v>
      </c>
      <c r="J289" s="67">
        <v>8</v>
      </c>
      <c r="K289" s="94">
        <v>8</v>
      </c>
      <c r="L289" s="88">
        <v>0</v>
      </c>
      <c r="M289" s="94">
        <v>8</v>
      </c>
      <c r="N289" s="20"/>
      <c r="O289" s="20"/>
      <c r="P289" s="20"/>
    </row>
    <row r="290" spans="1:16" ht="31.5">
      <c r="A290" s="27"/>
      <c r="B290" s="90" t="s">
        <v>279</v>
      </c>
      <c r="C290" s="67" t="s">
        <v>191</v>
      </c>
      <c r="D290" s="67" t="s">
        <v>222</v>
      </c>
      <c r="E290" s="67">
        <v>0</v>
      </c>
      <c r="F290" s="81">
        <v>0</v>
      </c>
      <c r="G290" s="67">
        <v>0</v>
      </c>
      <c r="H290" s="67">
        <v>7</v>
      </c>
      <c r="I290" s="81">
        <v>0</v>
      </c>
      <c r="J290" s="67">
        <v>7</v>
      </c>
      <c r="K290" s="94">
        <v>7</v>
      </c>
      <c r="L290" s="88">
        <v>0</v>
      </c>
      <c r="M290" s="94">
        <v>7</v>
      </c>
      <c r="N290" s="20"/>
      <c r="O290" s="20"/>
      <c r="P290" s="20"/>
    </row>
    <row r="291" spans="1:16" ht="31.5">
      <c r="A291" s="27"/>
      <c r="B291" s="90" t="s">
        <v>280</v>
      </c>
      <c r="C291" s="67" t="s">
        <v>191</v>
      </c>
      <c r="D291" s="67" t="s">
        <v>222</v>
      </c>
      <c r="E291" s="67">
        <v>0</v>
      </c>
      <c r="F291" s="81">
        <v>0</v>
      </c>
      <c r="G291" s="67">
        <v>0</v>
      </c>
      <c r="H291" s="67">
        <v>2</v>
      </c>
      <c r="I291" s="81">
        <v>0</v>
      </c>
      <c r="J291" s="67">
        <v>2</v>
      </c>
      <c r="K291" s="94">
        <v>2</v>
      </c>
      <c r="L291" s="88">
        <v>0</v>
      </c>
      <c r="M291" s="94">
        <v>2</v>
      </c>
      <c r="N291" s="20"/>
      <c r="O291" s="20"/>
      <c r="P291" s="20"/>
    </row>
    <row r="292" spans="1:16" ht="31.5">
      <c r="A292" s="27"/>
      <c r="B292" s="90" t="s">
        <v>281</v>
      </c>
      <c r="C292" s="67" t="s">
        <v>191</v>
      </c>
      <c r="D292" s="67" t="s">
        <v>222</v>
      </c>
      <c r="E292" s="27">
        <v>5.68</v>
      </c>
      <c r="F292" s="114">
        <v>0</v>
      </c>
      <c r="G292" s="27">
        <v>5.68</v>
      </c>
      <c r="H292" s="27">
        <v>0</v>
      </c>
      <c r="I292" s="114">
        <v>0</v>
      </c>
      <c r="J292" s="27">
        <v>0</v>
      </c>
      <c r="K292" s="92">
        <v>0</v>
      </c>
      <c r="L292" s="84">
        <v>0</v>
      </c>
      <c r="M292" s="92">
        <v>0</v>
      </c>
      <c r="N292" s="20"/>
      <c r="O292" s="20"/>
      <c r="P292" s="20"/>
    </row>
    <row r="293" spans="1:16" ht="15.75">
      <c r="A293" s="27"/>
      <c r="B293" s="101" t="s">
        <v>232</v>
      </c>
      <c r="C293" s="67"/>
      <c r="D293" s="67"/>
      <c r="E293" s="67"/>
      <c r="F293" s="81"/>
      <c r="G293" s="67"/>
      <c r="H293" s="67"/>
      <c r="I293" s="81"/>
      <c r="J293" s="67"/>
      <c r="K293" s="92"/>
      <c r="L293" s="88"/>
      <c r="M293" s="92"/>
      <c r="N293" s="20"/>
      <c r="O293" s="20"/>
      <c r="P293" s="20"/>
    </row>
    <row r="294" spans="1:16" ht="31.5">
      <c r="A294" s="27"/>
      <c r="B294" s="90" t="s">
        <v>233</v>
      </c>
      <c r="C294" s="67" t="s">
        <v>234</v>
      </c>
      <c r="D294" s="67" t="s">
        <v>235</v>
      </c>
      <c r="E294" s="67">
        <v>100</v>
      </c>
      <c r="F294" s="81">
        <v>0</v>
      </c>
      <c r="G294" s="67">
        <v>100</v>
      </c>
      <c r="H294" s="67">
        <v>100</v>
      </c>
      <c r="I294" s="81">
        <v>0</v>
      </c>
      <c r="J294" s="67">
        <v>100</v>
      </c>
      <c r="K294" s="92"/>
      <c r="L294" s="88">
        <v>0</v>
      </c>
      <c r="M294" s="92"/>
      <c r="N294" s="20"/>
      <c r="O294" s="20"/>
      <c r="P294" s="20"/>
    </row>
    <row r="295" spans="1:16" ht="178.5" customHeight="1">
      <c r="A295" s="47"/>
      <c r="B295" s="101" t="s">
        <v>155</v>
      </c>
      <c r="C295" s="66" t="s">
        <v>282</v>
      </c>
      <c r="D295" s="66" t="s">
        <v>283</v>
      </c>
      <c r="E295" s="66">
        <v>52760.44</v>
      </c>
      <c r="F295" s="69">
        <v>0</v>
      </c>
      <c r="G295" s="66">
        <v>52760.44</v>
      </c>
      <c r="H295" s="66">
        <v>150000</v>
      </c>
      <c r="I295" s="69">
        <v>0</v>
      </c>
      <c r="J295" s="66">
        <v>150000</v>
      </c>
      <c r="K295" s="70">
        <v>300000</v>
      </c>
      <c r="L295" s="88">
        <v>0</v>
      </c>
      <c r="M295" s="70">
        <v>30000</v>
      </c>
      <c r="N295" s="20"/>
      <c r="O295" s="20"/>
      <c r="P295" s="20"/>
    </row>
    <row r="296" spans="1:16" ht="94.5">
      <c r="A296" s="115"/>
      <c r="B296" s="52" t="s">
        <v>178</v>
      </c>
      <c r="C296" s="116"/>
      <c r="D296" s="116"/>
      <c r="E296" s="117">
        <v>0</v>
      </c>
      <c r="F296" s="118">
        <v>0</v>
      </c>
      <c r="G296" s="117">
        <v>0</v>
      </c>
      <c r="H296" s="116">
        <v>15000</v>
      </c>
      <c r="I296" s="119">
        <v>0</v>
      </c>
      <c r="J296" s="120">
        <v>15000</v>
      </c>
      <c r="K296" s="94">
        <v>20000</v>
      </c>
      <c r="L296" s="94">
        <v>0</v>
      </c>
      <c r="M296" s="121">
        <v>20000</v>
      </c>
      <c r="N296" s="20"/>
      <c r="O296" s="20"/>
      <c r="P296" s="20"/>
    </row>
    <row r="297" spans="1:16" ht="15.75">
      <c r="A297" s="115"/>
      <c r="B297" s="122" t="s">
        <v>193</v>
      </c>
      <c r="C297" s="116"/>
      <c r="D297" s="116"/>
      <c r="E297" s="117"/>
      <c r="F297" s="118"/>
      <c r="G297" s="117"/>
      <c r="H297" s="116"/>
      <c r="I297" s="119"/>
      <c r="J297" s="116"/>
      <c r="K297" s="94"/>
      <c r="L297" s="94"/>
      <c r="M297" s="94"/>
      <c r="N297" s="20"/>
      <c r="O297" s="20"/>
      <c r="P297" s="20"/>
    </row>
    <row r="298" spans="1:16" ht="31.5">
      <c r="A298" s="115"/>
      <c r="B298" s="52" t="s">
        <v>284</v>
      </c>
      <c r="C298" s="116" t="s">
        <v>282</v>
      </c>
      <c r="D298" s="116" t="s">
        <v>285</v>
      </c>
      <c r="E298" s="117">
        <v>0</v>
      </c>
      <c r="F298" s="118">
        <v>0</v>
      </c>
      <c r="G298" s="117">
        <v>0</v>
      </c>
      <c r="H298" s="116">
        <v>15000</v>
      </c>
      <c r="I298" s="119">
        <v>0</v>
      </c>
      <c r="J298" s="120">
        <v>15000</v>
      </c>
      <c r="K298" s="94">
        <v>20000</v>
      </c>
      <c r="L298" s="94">
        <v>0</v>
      </c>
      <c r="M298" s="121">
        <v>20000</v>
      </c>
      <c r="N298" s="20"/>
      <c r="O298" s="20"/>
      <c r="P298" s="20"/>
    </row>
    <row r="299" spans="1:16" ht="15.75">
      <c r="A299" s="115"/>
      <c r="B299" s="122" t="s">
        <v>207</v>
      </c>
      <c r="C299" s="116"/>
      <c r="D299" s="116"/>
      <c r="E299" s="117"/>
      <c r="F299" s="118"/>
      <c r="G299" s="117"/>
      <c r="H299" s="116"/>
      <c r="I299" s="119"/>
      <c r="J299" s="116"/>
      <c r="K299" s="94"/>
      <c r="L299" s="94"/>
      <c r="M299" s="94"/>
      <c r="N299" s="20"/>
      <c r="O299" s="20"/>
      <c r="P299" s="20"/>
    </row>
    <row r="300" spans="1:16" ht="47.25">
      <c r="A300" s="115"/>
      <c r="B300" s="52" t="s">
        <v>286</v>
      </c>
      <c r="C300" s="116" t="s">
        <v>287</v>
      </c>
      <c r="D300" s="116" t="s">
        <v>285</v>
      </c>
      <c r="E300" s="117">
        <v>0</v>
      </c>
      <c r="F300" s="118">
        <v>0</v>
      </c>
      <c r="G300" s="117">
        <v>0</v>
      </c>
      <c r="H300" s="116">
        <v>30</v>
      </c>
      <c r="I300" s="119"/>
      <c r="J300" s="116">
        <v>30</v>
      </c>
      <c r="K300" s="94">
        <v>1000</v>
      </c>
      <c r="L300" s="94">
        <v>0</v>
      </c>
      <c r="M300" s="94">
        <v>1000</v>
      </c>
      <c r="N300" s="20"/>
      <c r="O300" s="20"/>
      <c r="P300" s="20"/>
    </row>
    <row r="301" spans="1:16" ht="15.75">
      <c r="A301" s="115"/>
      <c r="B301" s="122" t="s">
        <v>219</v>
      </c>
      <c r="C301" s="116"/>
      <c r="D301" s="116"/>
      <c r="E301" s="117"/>
      <c r="F301" s="118"/>
      <c r="G301" s="117"/>
      <c r="H301" s="116"/>
      <c r="I301" s="119"/>
      <c r="J301" s="116"/>
      <c r="K301" s="94"/>
      <c r="L301" s="94"/>
      <c r="M301" s="94"/>
      <c r="N301" s="20"/>
      <c r="O301" s="20"/>
      <c r="P301" s="20"/>
    </row>
    <row r="302" spans="1:16" ht="31.5">
      <c r="A302" s="115"/>
      <c r="B302" s="52" t="s">
        <v>288</v>
      </c>
      <c r="C302" s="116" t="s">
        <v>282</v>
      </c>
      <c r="D302" s="116" t="s">
        <v>235</v>
      </c>
      <c r="E302" s="117">
        <v>0</v>
      </c>
      <c r="F302" s="118">
        <v>0</v>
      </c>
      <c r="G302" s="117">
        <v>0</v>
      </c>
      <c r="H302" s="116">
        <v>500</v>
      </c>
      <c r="I302" s="119"/>
      <c r="J302" s="116">
        <v>500</v>
      </c>
      <c r="K302" s="94">
        <v>20</v>
      </c>
      <c r="L302" s="94">
        <v>0</v>
      </c>
      <c r="M302" s="94">
        <v>20</v>
      </c>
      <c r="N302" s="20"/>
      <c r="O302" s="20"/>
      <c r="P302" s="20"/>
    </row>
    <row r="303" spans="1:16" ht="15.75">
      <c r="A303" s="115"/>
      <c r="B303" s="122" t="s">
        <v>232</v>
      </c>
      <c r="C303" s="116"/>
      <c r="D303" s="116"/>
      <c r="E303" s="117"/>
      <c r="F303" s="118"/>
      <c r="G303" s="117"/>
      <c r="H303" s="116"/>
      <c r="I303" s="119"/>
      <c r="J303" s="116"/>
      <c r="K303" s="94"/>
      <c r="L303" s="94"/>
      <c r="M303" s="94"/>
      <c r="N303" s="20"/>
      <c r="O303" s="20"/>
      <c r="P303" s="20"/>
    </row>
    <row r="304" spans="1:16" ht="31.5">
      <c r="A304" s="115"/>
      <c r="B304" s="52" t="s">
        <v>289</v>
      </c>
      <c r="C304" s="116" t="s">
        <v>234</v>
      </c>
      <c r="D304" s="116" t="s">
        <v>235</v>
      </c>
      <c r="E304" s="117">
        <v>0</v>
      </c>
      <c r="F304" s="118">
        <v>0</v>
      </c>
      <c r="G304" s="117">
        <v>0</v>
      </c>
      <c r="H304" s="116">
        <v>100</v>
      </c>
      <c r="I304" s="119" t="s">
        <v>203</v>
      </c>
      <c r="J304" s="116">
        <v>100</v>
      </c>
      <c r="K304" s="94">
        <v>100</v>
      </c>
      <c r="L304" s="94">
        <v>0</v>
      </c>
      <c r="M304" s="94">
        <v>100</v>
      </c>
      <c r="N304" s="20"/>
      <c r="O304" s="20"/>
      <c r="P304" s="20"/>
    </row>
    <row r="305" spans="1:16" ht="157.5">
      <c r="A305" s="123"/>
      <c r="B305" s="124" t="s">
        <v>157</v>
      </c>
      <c r="C305" s="125"/>
      <c r="D305" s="125"/>
      <c r="E305" s="126">
        <v>10330.44</v>
      </c>
      <c r="F305" s="127">
        <v>0</v>
      </c>
      <c r="G305" s="126">
        <v>10330.44</v>
      </c>
      <c r="H305" s="128">
        <v>20000</v>
      </c>
      <c r="I305" s="129">
        <v>0</v>
      </c>
      <c r="J305" s="128">
        <v>20000</v>
      </c>
      <c r="K305" s="130">
        <v>20000</v>
      </c>
      <c r="L305" s="130">
        <v>0</v>
      </c>
      <c r="M305" s="112">
        <v>20000</v>
      </c>
      <c r="N305" s="20"/>
      <c r="O305" s="20"/>
      <c r="P305" s="20"/>
    </row>
    <row r="306" spans="1:16" ht="15.75">
      <c r="A306" s="27"/>
      <c r="B306" s="101" t="s">
        <v>193</v>
      </c>
      <c r="C306" s="116"/>
      <c r="D306" s="116"/>
      <c r="E306" s="117"/>
      <c r="F306" s="118"/>
      <c r="G306" s="117"/>
      <c r="H306" s="116"/>
      <c r="I306" s="119"/>
      <c r="J306" s="116"/>
      <c r="K306" s="94"/>
      <c r="L306" s="94"/>
      <c r="M306" s="94"/>
      <c r="N306" s="20"/>
      <c r="O306" s="20"/>
      <c r="P306" s="20"/>
    </row>
    <row r="307" spans="1:16" ht="31.5">
      <c r="A307" s="27"/>
      <c r="B307" s="90" t="s">
        <v>290</v>
      </c>
      <c r="C307" s="116" t="s">
        <v>282</v>
      </c>
      <c r="D307" s="116" t="s">
        <v>285</v>
      </c>
      <c r="E307" s="117">
        <v>10330.44</v>
      </c>
      <c r="F307" s="118">
        <v>0</v>
      </c>
      <c r="G307" s="117">
        <v>10330.44</v>
      </c>
      <c r="H307" s="120">
        <v>20000</v>
      </c>
      <c r="I307" s="119">
        <v>0</v>
      </c>
      <c r="J307" s="120">
        <v>20000</v>
      </c>
      <c r="K307" s="94">
        <v>20000</v>
      </c>
      <c r="L307" s="94">
        <v>0</v>
      </c>
      <c r="M307" s="121">
        <v>20000</v>
      </c>
      <c r="N307" s="20"/>
      <c r="O307" s="20"/>
      <c r="P307" s="20"/>
    </row>
    <row r="308" spans="1:16" ht="15.75">
      <c r="A308" s="27"/>
      <c r="B308" s="101" t="s">
        <v>207</v>
      </c>
      <c r="C308" s="116"/>
      <c r="D308" s="116"/>
      <c r="E308" s="117"/>
      <c r="F308" s="118"/>
      <c r="G308" s="117"/>
      <c r="H308" s="116"/>
      <c r="I308" s="119"/>
      <c r="J308" s="116"/>
      <c r="K308" s="94"/>
      <c r="L308" s="94"/>
      <c r="M308" s="94"/>
      <c r="N308" s="20"/>
      <c r="O308" s="20"/>
      <c r="P308" s="20"/>
    </row>
    <row r="309" spans="1:16" ht="31.5">
      <c r="A309" s="27"/>
      <c r="B309" s="90" t="s">
        <v>291</v>
      </c>
      <c r="C309" s="116" t="s">
        <v>287</v>
      </c>
      <c r="D309" s="116" t="s">
        <v>285</v>
      </c>
      <c r="E309" s="117">
        <v>2</v>
      </c>
      <c r="F309" s="118">
        <v>0</v>
      </c>
      <c r="G309" s="117">
        <v>2</v>
      </c>
      <c r="H309" s="116">
        <v>4</v>
      </c>
      <c r="I309" s="119">
        <v>0</v>
      </c>
      <c r="J309" s="116">
        <v>4</v>
      </c>
      <c r="K309" s="94">
        <v>4</v>
      </c>
      <c r="L309" s="94">
        <v>0</v>
      </c>
      <c r="M309" s="94">
        <v>4</v>
      </c>
      <c r="N309" s="20"/>
      <c r="O309" s="20"/>
      <c r="P309" s="20"/>
    </row>
    <row r="310" spans="1:16" ht="15.75">
      <c r="A310" s="27"/>
      <c r="B310" s="101" t="s">
        <v>219</v>
      </c>
      <c r="C310" s="116"/>
      <c r="D310" s="116"/>
      <c r="E310" s="117"/>
      <c r="F310" s="118"/>
      <c r="G310" s="117"/>
      <c r="H310" s="116"/>
      <c r="I310" s="119"/>
      <c r="J310" s="116"/>
      <c r="K310" s="94"/>
      <c r="L310" s="94"/>
      <c r="M310" s="94"/>
      <c r="N310" s="20"/>
      <c r="O310" s="20"/>
      <c r="P310" s="20"/>
    </row>
    <row r="311" spans="1:16" ht="31.5">
      <c r="A311" s="27"/>
      <c r="B311" s="90" t="s">
        <v>292</v>
      </c>
      <c r="C311" s="116" t="s">
        <v>282</v>
      </c>
      <c r="D311" s="116" t="s">
        <v>235</v>
      </c>
      <c r="E311" s="117">
        <f>E307/E309</f>
        <v>5165.22</v>
      </c>
      <c r="F311" s="118">
        <v>0</v>
      </c>
      <c r="G311" s="117">
        <f>G307/G309</f>
        <v>5165.22</v>
      </c>
      <c r="H311" s="116">
        <v>5000</v>
      </c>
      <c r="I311" s="119">
        <v>0</v>
      </c>
      <c r="J311" s="116">
        <v>5000</v>
      </c>
      <c r="K311" s="94">
        <v>5000</v>
      </c>
      <c r="L311" s="94">
        <v>0</v>
      </c>
      <c r="M311" s="94">
        <v>5000</v>
      </c>
      <c r="N311" s="20"/>
      <c r="O311" s="20"/>
      <c r="P311" s="20"/>
    </row>
    <row r="312" spans="1:16" ht="15.75">
      <c r="A312" s="27"/>
      <c r="B312" s="101" t="s">
        <v>232</v>
      </c>
      <c r="C312" s="116"/>
      <c r="D312" s="116"/>
      <c r="E312" s="117"/>
      <c r="F312" s="118"/>
      <c r="G312" s="117"/>
      <c r="H312" s="116"/>
      <c r="I312" s="119"/>
      <c r="J312" s="116"/>
      <c r="K312" s="94"/>
      <c r="L312" s="94"/>
      <c r="M312" s="94"/>
      <c r="N312" s="20"/>
      <c r="O312" s="20"/>
      <c r="P312" s="20"/>
    </row>
    <row r="313" spans="1:16" ht="31.5">
      <c r="A313" s="27"/>
      <c r="B313" s="90" t="s">
        <v>293</v>
      </c>
      <c r="C313" s="116" t="s">
        <v>234</v>
      </c>
      <c r="D313" s="116" t="s">
        <v>235</v>
      </c>
      <c r="E313" s="116">
        <v>100</v>
      </c>
      <c r="F313" s="119">
        <v>0</v>
      </c>
      <c r="G313" s="116">
        <v>100</v>
      </c>
      <c r="H313" s="116">
        <v>100</v>
      </c>
      <c r="I313" s="119">
        <v>0</v>
      </c>
      <c r="J313" s="116">
        <v>100</v>
      </c>
      <c r="K313" s="94">
        <v>100</v>
      </c>
      <c r="L313" s="94">
        <v>0</v>
      </c>
      <c r="M313" s="94">
        <v>100</v>
      </c>
      <c r="N313" s="20"/>
      <c r="O313" s="20"/>
      <c r="P313" s="20"/>
    </row>
    <row r="314" spans="1:16" ht="204.75">
      <c r="A314" s="131"/>
      <c r="B314" s="124" t="s">
        <v>158</v>
      </c>
      <c r="C314" s="125"/>
      <c r="D314" s="125"/>
      <c r="E314" s="126">
        <v>0</v>
      </c>
      <c r="F314" s="127">
        <v>0</v>
      </c>
      <c r="G314" s="126">
        <v>0</v>
      </c>
      <c r="H314" s="125">
        <v>50000</v>
      </c>
      <c r="I314" s="129">
        <v>0</v>
      </c>
      <c r="J314" s="128">
        <v>50000</v>
      </c>
      <c r="K314" s="130">
        <v>50000</v>
      </c>
      <c r="L314" s="103">
        <v>0</v>
      </c>
      <c r="M314" s="112">
        <v>50000</v>
      </c>
      <c r="N314" s="20"/>
      <c r="O314" s="20"/>
      <c r="P314" s="20"/>
    </row>
    <row r="315" spans="1:16" ht="15.75">
      <c r="A315" s="131"/>
      <c r="B315" s="132" t="s">
        <v>193</v>
      </c>
      <c r="C315" s="116"/>
      <c r="D315" s="116"/>
      <c r="E315" s="117"/>
      <c r="F315" s="118"/>
      <c r="G315" s="117"/>
      <c r="H315" s="116"/>
      <c r="I315" s="119"/>
      <c r="J315" s="116"/>
      <c r="K315" s="94"/>
      <c r="L315" s="88"/>
      <c r="M315" s="94"/>
      <c r="N315" s="20"/>
      <c r="O315" s="20"/>
      <c r="P315" s="20"/>
    </row>
    <row r="316" spans="1:16" ht="78.75">
      <c r="A316" s="131"/>
      <c r="B316" s="133" t="s">
        <v>294</v>
      </c>
      <c r="C316" s="116" t="s">
        <v>282</v>
      </c>
      <c r="D316" s="116" t="s">
        <v>295</v>
      </c>
      <c r="E316" s="117">
        <v>0</v>
      </c>
      <c r="F316" s="118">
        <v>0</v>
      </c>
      <c r="G316" s="117">
        <v>0</v>
      </c>
      <c r="H316" s="116">
        <v>50000</v>
      </c>
      <c r="I316" s="119">
        <v>0</v>
      </c>
      <c r="J316" s="120">
        <v>50000</v>
      </c>
      <c r="K316" s="94">
        <v>50000</v>
      </c>
      <c r="L316" s="88">
        <v>0</v>
      </c>
      <c r="M316" s="121">
        <v>50000</v>
      </c>
      <c r="N316" s="20"/>
      <c r="O316" s="20"/>
      <c r="P316" s="20"/>
    </row>
    <row r="317" spans="1:16" ht="15.75">
      <c r="A317" s="131"/>
      <c r="B317" s="132" t="s">
        <v>207</v>
      </c>
      <c r="C317" s="116"/>
      <c r="D317" s="116"/>
      <c r="E317" s="117"/>
      <c r="F317" s="118"/>
      <c r="G317" s="117"/>
      <c r="H317" s="116"/>
      <c r="I317" s="119"/>
      <c r="J317" s="116"/>
      <c r="K317" s="94"/>
      <c r="L317" s="88"/>
      <c r="M317" s="94"/>
      <c r="N317" s="20"/>
      <c r="O317" s="20"/>
      <c r="P317" s="20"/>
    </row>
    <row r="318" spans="1:16" ht="94.5">
      <c r="A318" s="131"/>
      <c r="B318" s="133" t="s">
        <v>296</v>
      </c>
      <c r="C318" s="116" t="s">
        <v>287</v>
      </c>
      <c r="D318" s="116" t="s">
        <v>297</v>
      </c>
      <c r="E318" s="117">
        <v>0</v>
      </c>
      <c r="F318" s="118">
        <v>0</v>
      </c>
      <c r="G318" s="117">
        <v>0</v>
      </c>
      <c r="H318" s="116">
        <v>10</v>
      </c>
      <c r="I318" s="119">
        <v>0</v>
      </c>
      <c r="J318" s="116">
        <v>10</v>
      </c>
      <c r="K318" s="94">
        <v>10</v>
      </c>
      <c r="L318" s="88">
        <v>0</v>
      </c>
      <c r="M318" s="94">
        <v>10</v>
      </c>
      <c r="N318" s="20"/>
      <c r="O318" s="20"/>
      <c r="P318" s="20"/>
    </row>
    <row r="319" spans="1:16" ht="15.75">
      <c r="A319" s="131"/>
      <c r="B319" s="132" t="s">
        <v>219</v>
      </c>
      <c r="C319" s="116"/>
      <c r="D319" s="116"/>
      <c r="E319" s="117"/>
      <c r="F319" s="118"/>
      <c r="G319" s="117"/>
      <c r="H319" s="116"/>
      <c r="I319" s="119"/>
      <c r="J319" s="116"/>
      <c r="K319" s="94"/>
      <c r="L319" s="88"/>
      <c r="M319" s="94"/>
      <c r="N319" s="20"/>
      <c r="O319" s="20"/>
      <c r="P319" s="20"/>
    </row>
    <row r="320" spans="1:16" ht="31.5">
      <c r="A320" s="131"/>
      <c r="B320" s="133" t="s">
        <v>298</v>
      </c>
      <c r="C320" s="116" t="s">
        <v>282</v>
      </c>
      <c r="D320" s="116" t="s">
        <v>235</v>
      </c>
      <c r="E320" s="117">
        <v>0</v>
      </c>
      <c r="F320" s="118">
        <v>0</v>
      </c>
      <c r="G320" s="117">
        <v>0</v>
      </c>
      <c r="H320" s="120">
        <v>5000</v>
      </c>
      <c r="I320" s="119">
        <v>0</v>
      </c>
      <c r="J320" s="120">
        <v>5000</v>
      </c>
      <c r="K320" s="121">
        <v>5000</v>
      </c>
      <c r="L320" s="88">
        <v>0</v>
      </c>
      <c r="M320" s="121">
        <v>5000</v>
      </c>
      <c r="N320" s="20"/>
      <c r="O320" s="20"/>
      <c r="P320" s="20"/>
    </row>
    <row r="321" spans="1:16" ht="15.75">
      <c r="A321" s="131"/>
      <c r="B321" s="132" t="s">
        <v>232</v>
      </c>
      <c r="C321" s="116"/>
      <c r="D321" s="116"/>
      <c r="E321" s="117"/>
      <c r="F321" s="118"/>
      <c r="G321" s="117"/>
      <c r="H321" s="116"/>
      <c r="I321" s="119"/>
      <c r="J321" s="116"/>
      <c r="K321" s="94"/>
      <c r="L321" s="88"/>
      <c r="M321" s="94"/>
      <c r="N321" s="20"/>
      <c r="O321" s="20"/>
      <c r="P321" s="20"/>
    </row>
    <row r="322" spans="1:16" ht="31.5">
      <c r="A322" s="131"/>
      <c r="B322" s="133" t="s">
        <v>299</v>
      </c>
      <c r="C322" s="116" t="s">
        <v>234</v>
      </c>
      <c r="D322" s="116" t="s">
        <v>235</v>
      </c>
      <c r="E322" s="117">
        <v>0</v>
      </c>
      <c r="F322" s="118">
        <v>0</v>
      </c>
      <c r="G322" s="117">
        <v>0</v>
      </c>
      <c r="H322" s="116">
        <v>100</v>
      </c>
      <c r="I322" s="119">
        <v>0</v>
      </c>
      <c r="J322" s="116">
        <v>100</v>
      </c>
      <c r="K322" s="94">
        <v>100</v>
      </c>
      <c r="L322" s="88">
        <v>0</v>
      </c>
      <c r="M322" s="94">
        <v>100</v>
      </c>
      <c r="N322" s="20"/>
      <c r="O322" s="20"/>
      <c r="P322" s="20"/>
    </row>
    <row r="323" spans="1:16" ht="236.25">
      <c r="A323" s="27"/>
      <c r="B323" s="124" t="s">
        <v>179</v>
      </c>
      <c r="C323" s="125"/>
      <c r="D323" s="125"/>
      <c r="E323" s="126">
        <v>0</v>
      </c>
      <c r="F323" s="127">
        <v>0</v>
      </c>
      <c r="G323" s="126">
        <v>0</v>
      </c>
      <c r="H323" s="128">
        <v>50000</v>
      </c>
      <c r="I323" s="129">
        <v>0</v>
      </c>
      <c r="J323" s="128">
        <v>50000</v>
      </c>
      <c r="K323" s="102">
        <v>100000</v>
      </c>
      <c r="L323" s="103">
        <v>0</v>
      </c>
      <c r="M323" s="102">
        <v>100000</v>
      </c>
      <c r="N323" s="20"/>
      <c r="O323" s="20"/>
      <c r="P323" s="20"/>
    </row>
    <row r="324" spans="1:16" ht="15.75">
      <c r="A324" s="27"/>
      <c r="B324" s="132" t="s">
        <v>193</v>
      </c>
      <c r="C324" s="116"/>
      <c r="D324" s="116"/>
      <c r="E324" s="117"/>
      <c r="F324" s="118"/>
      <c r="G324" s="117"/>
      <c r="H324" s="116"/>
      <c r="I324" s="119"/>
      <c r="J324" s="116"/>
      <c r="K324" s="92"/>
      <c r="L324" s="88">
        <v>0</v>
      </c>
      <c r="M324" s="92"/>
      <c r="N324" s="20"/>
      <c r="O324" s="20"/>
      <c r="P324" s="20"/>
    </row>
    <row r="325" spans="1:16" ht="63">
      <c r="A325" s="27"/>
      <c r="B325" s="133" t="s">
        <v>300</v>
      </c>
      <c r="C325" s="116" t="s">
        <v>282</v>
      </c>
      <c r="D325" s="116" t="s">
        <v>295</v>
      </c>
      <c r="E325" s="117">
        <v>0</v>
      </c>
      <c r="F325" s="118">
        <v>0</v>
      </c>
      <c r="G325" s="117">
        <v>0</v>
      </c>
      <c r="H325" s="120">
        <v>50000</v>
      </c>
      <c r="I325" s="119">
        <v>0</v>
      </c>
      <c r="J325" s="120">
        <v>50000</v>
      </c>
      <c r="K325" s="92">
        <v>100000</v>
      </c>
      <c r="L325" s="88">
        <v>0</v>
      </c>
      <c r="M325" s="92">
        <v>100000</v>
      </c>
      <c r="N325" s="20"/>
      <c r="O325" s="20"/>
      <c r="P325" s="20"/>
    </row>
    <row r="326" spans="1:16" ht="15.75">
      <c r="A326" s="27"/>
      <c r="B326" s="132" t="s">
        <v>207</v>
      </c>
      <c r="C326" s="116"/>
      <c r="D326" s="116"/>
      <c r="E326" s="117"/>
      <c r="F326" s="118"/>
      <c r="G326" s="117"/>
      <c r="H326" s="116"/>
      <c r="I326" s="119"/>
      <c r="J326" s="116"/>
      <c r="K326" s="92"/>
      <c r="L326" s="88"/>
      <c r="M326" s="92"/>
      <c r="N326" s="20"/>
      <c r="O326" s="20"/>
      <c r="P326" s="20"/>
    </row>
    <row r="327" spans="1:16" ht="63">
      <c r="A327" s="27"/>
      <c r="B327" s="133" t="s">
        <v>301</v>
      </c>
      <c r="C327" s="116" t="s">
        <v>287</v>
      </c>
      <c r="D327" s="116" t="s">
        <v>297</v>
      </c>
      <c r="E327" s="117">
        <v>0</v>
      </c>
      <c r="F327" s="118">
        <v>0</v>
      </c>
      <c r="G327" s="117">
        <v>0</v>
      </c>
      <c r="H327" s="116">
        <v>10</v>
      </c>
      <c r="I327" s="119">
        <v>0</v>
      </c>
      <c r="J327" s="116">
        <v>10</v>
      </c>
      <c r="K327" s="92">
        <v>20</v>
      </c>
      <c r="L327" s="88">
        <v>0</v>
      </c>
      <c r="M327" s="92">
        <v>20</v>
      </c>
      <c r="N327" s="20"/>
      <c r="O327" s="20"/>
      <c r="P327" s="20"/>
    </row>
    <row r="328" spans="1:16" ht="15.75">
      <c r="A328" s="27"/>
      <c r="B328" s="132" t="s">
        <v>219</v>
      </c>
      <c r="C328" s="116"/>
      <c r="D328" s="116"/>
      <c r="E328" s="117"/>
      <c r="F328" s="118"/>
      <c r="G328" s="117"/>
      <c r="H328" s="116"/>
      <c r="I328" s="119"/>
      <c r="J328" s="116"/>
      <c r="K328" s="92"/>
      <c r="L328" s="88">
        <v>0</v>
      </c>
      <c r="M328" s="92"/>
      <c r="N328" s="20"/>
      <c r="O328" s="20"/>
      <c r="P328" s="20"/>
    </row>
    <row r="329" spans="1:16" ht="63">
      <c r="A329" s="27"/>
      <c r="B329" s="133" t="s">
        <v>302</v>
      </c>
      <c r="C329" s="116" t="s">
        <v>282</v>
      </c>
      <c r="D329" s="116" t="s">
        <v>235</v>
      </c>
      <c r="E329" s="117">
        <v>0</v>
      </c>
      <c r="F329" s="118">
        <v>0</v>
      </c>
      <c r="G329" s="117">
        <v>0</v>
      </c>
      <c r="H329" s="116" t="s">
        <v>303</v>
      </c>
      <c r="I329" s="119">
        <v>0</v>
      </c>
      <c r="J329" s="116" t="s">
        <v>303</v>
      </c>
      <c r="K329" s="94" t="s">
        <v>303</v>
      </c>
      <c r="L329" s="88">
        <v>0</v>
      </c>
      <c r="M329" s="94" t="s">
        <v>303</v>
      </c>
      <c r="N329" s="20"/>
      <c r="O329" s="20"/>
      <c r="P329" s="20"/>
    </row>
    <row r="330" spans="1:16" ht="15.75">
      <c r="A330" s="27"/>
      <c r="B330" s="132" t="s">
        <v>232</v>
      </c>
      <c r="C330" s="116"/>
      <c r="D330" s="116"/>
      <c r="E330" s="117"/>
      <c r="F330" s="118"/>
      <c r="G330" s="117"/>
      <c r="H330" s="116"/>
      <c r="I330" s="119"/>
      <c r="J330" s="116"/>
      <c r="K330" s="92"/>
      <c r="L330" s="88"/>
      <c r="M330" s="92"/>
      <c r="N330" s="20"/>
      <c r="O330" s="20"/>
      <c r="P330" s="20"/>
    </row>
    <row r="331" spans="1:16" ht="31.5">
      <c r="A331" s="27" t="s">
        <v>22</v>
      </c>
      <c r="B331" s="133" t="s">
        <v>304</v>
      </c>
      <c r="C331" s="116" t="s">
        <v>234</v>
      </c>
      <c r="D331" s="116" t="s">
        <v>235</v>
      </c>
      <c r="E331" s="117">
        <v>0</v>
      </c>
      <c r="F331" s="118">
        <v>0</v>
      </c>
      <c r="G331" s="117">
        <v>0</v>
      </c>
      <c r="H331" s="116">
        <v>100</v>
      </c>
      <c r="I331" s="119">
        <v>0</v>
      </c>
      <c r="J331" s="116">
        <v>100</v>
      </c>
      <c r="K331" s="94">
        <v>100</v>
      </c>
      <c r="L331" s="88">
        <v>0</v>
      </c>
      <c r="M331" s="94">
        <v>100</v>
      </c>
      <c r="N331" s="20"/>
      <c r="O331" s="20"/>
      <c r="P331" s="20"/>
    </row>
    <row r="332" spans="1:16" ht="110.25">
      <c r="A332" s="27"/>
      <c r="B332" s="134" t="s">
        <v>180</v>
      </c>
      <c r="C332" s="125"/>
      <c r="D332" s="125"/>
      <c r="E332" s="125">
        <v>0</v>
      </c>
      <c r="F332" s="125">
        <v>0</v>
      </c>
      <c r="G332" s="125">
        <v>0</v>
      </c>
      <c r="H332" s="125">
        <v>0</v>
      </c>
      <c r="I332" s="125">
        <v>0</v>
      </c>
      <c r="J332" s="125">
        <v>0</v>
      </c>
      <c r="K332" s="130">
        <v>40000</v>
      </c>
      <c r="L332" s="130">
        <v>0</v>
      </c>
      <c r="M332" s="130">
        <v>40000</v>
      </c>
      <c r="N332" s="20"/>
      <c r="O332" s="20"/>
      <c r="P332" s="20"/>
    </row>
    <row r="333" spans="1:16" ht="15.75">
      <c r="A333" s="27"/>
      <c r="B333" s="132" t="s">
        <v>193</v>
      </c>
      <c r="C333" s="116"/>
      <c r="D333" s="116"/>
      <c r="E333" s="116"/>
      <c r="F333" s="116"/>
      <c r="G333" s="116"/>
      <c r="H333" s="116"/>
      <c r="I333" s="116"/>
      <c r="J333" s="116"/>
      <c r="K333" s="94"/>
      <c r="L333" s="94"/>
      <c r="M333" s="94"/>
      <c r="N333" s="20"/>
      <c r="O333" s="20"/>
      <c r="P333" s="20"/>
    </row>
    <row r="334" spans="1:16" ht="78.75">
      <c r="A334" s="27"/>
      <c r="B334" s="124" t="s">
        <v>305</v>
      </c>
      <c r="C334" s="125" t="s">
        <v>282</v>
      </c>
      <c r="D334" s="125" t="s">
        <v>295</v>
      </c>
      <c r="E334" s="125">
        <v>0</v>
      </c>
      <c r="F334" s="125">
        <v>0</v>
      </c>
      <c r="G334" s="125">
        <v>0</v>
      </c>
      <c r="H334" s="125">
        <v>0</v>
      </c>
      <c r="I334" s="125">
        <v>0</v>
      </c>
      <c r="J334" s="125">
        <v>0</v>
      </c>
      <c r="K334" s="130">
        <v>40000</v>
      </c>
      <c r="L334" s="130">
        <v>0</v>
      </c>
      <c r="M334" s="130">
        <v>40000</v>
      </c>
      <c r="N334" s="20"/>
      <c r="O334" s="20"/>
      <c r="P334" s="20"/>
    </row>
    <row r="335" spans="1:16" ht="15.75">
      <c r="A335" s="27"/>
      <c r="B335" s="132" t="s">
        <v>207</v>
      </c>
      <c r="C335" s="116"/>
      <c r="D335" s="116"/>
      <c r="E335" s="116"/>
      <c r="F335" s="116"/>
      <c r="G335" s="116"/>
      <c r="H335" s="116"/>
      <c r="I335" s="116"/>
      <c r="J335" s="116"/>
      <c r="K335" s="94"/>
      <c r="L335" s="94"/>
      <c r="M335" s="94"/>
      <c r="N335" s="20"/>
      <c r="O335" s="20"/>
      <c r="P335" s="20"/>
    </row>
    <row r="336" spans="1:16" ht="63">
      <c r="A336" s="27"/>
      <c r="B336" s="133" t="s">
        <v>306</v>
      </c>
      <c r="C336" s="116" t="s">
        <v>287</v>
      </c>
      <c r="D336" s="116" t="s">
        <v>297</v>
      </c>
      <c r="E336" s="116">
        <v>0</v>
      </c>
      <c r="F336" s="116">
        <v>0</v>
      </c>
      <c r="G336" s="116">
        <v>0</v>
      </c>
      <c r="H336" s="116">
        <v>0</v>
      </c>
      <c r="I336" s="116">
        <v>0</v>
      </c>
      <c r="J336" s="116">
        <v>0</v>
      </c>
      <c r="K336" s="94">
        <v>10</v>
      </c>
      <c r="L336" s="94">
        <v>0</v>
      </c>
      <c r="M336" s="94">
        <v>10</v>
      </c>
      <c r="N336" s="20"/>
      <c r="O336" s="20"/>
      <c r="P336" s="20"/>
    </row>
    <row r="337" spans="1:16" ht="15.75">
      <c r="A337" s="27"/>
      <c r="B337" s="132" t="s">
        <v>219</v>
      </c>
      <c r="C337" s="116"/>
      <c r="D337" s="116"/>
      <c r="E337" s="116"/>
      <c r="F337" s="116"/>
      <c r="G337" s="116"/>
      <c r="H337" s="116"/>
      <c r="I337" s="116"/>
      <c r="J337" s="116"/>
      <c r="K337" s="94"/>
      <c r="L337" s="94"/>
      <c r="M337" s="94"/>
      <c r="N337" s="20"/>
      <c r="O337" s="20"/>
      <c r="P337" s="20"/>
    </row>
    <row r="338" spans="1:16" ht="63">
      <c r="A338" s="27"/>
      <c r="B338" s="133" t="s">
        <v>307</v>
      </c>
      <c r="C338" s="116" t="s">
        <v>282</v>
      </c>
      <c r="D338" s="116" t="s">
        <v>235</v>
      </c>
      <c r="E338" s="116">
        <v>0</v>
      </c>
      <c r="F338" s="116">
        <v>0</v>
      </c>
      <c r="G338" s="116">
        <v>0</v>
      </c>
      <c r="H338" s="116">
        <v>0</v>
      </c>
      <c r="I338" s="116">
        <v>0</v>
      </c>
      <c r="J338" s="116">
        <v>0</v>
      </c>
      <c r="K338" s="94" t="s">
        <v>308</v>
      </c>
      <c r="L338" s="94">
        <v>0</v>
      </c>
      <c r="M338" s="94" t="s">
        <v>308</v>
      </c>
      <c r="N338" s="20"/>
      <c r="O338" s="20"/>
      <c r="P338" s="20"/>
    </row>
    <row r="339" spans="1:16" ht="15.75">
      <c r="A339" s="27"/>
      <c r="B339" s="132" t="s">
        <v>232</v>
      </c>
      <c r="C339" s="116"/>
      <c r="D339" s="116"/>
      <c r="E339" s="116"/>
      <c r="F339" s="116"/>
      <c r="G339" s="116"/>
      <c r="H339" s="116"/>
      <c r="I339" s="116"/>
      <c r="J339" s="116"/>
      <c r="K339" s="94"/>
      <c r="L339" s="94"/>
      <c r="M339" s="94"/>
      <c r="N339" s="20"/>
      <c r="O339" s="20"/>
      <c r="P339" s="20"/>
    </row>
    <row r="340" spans="1:16" ht="31.5">
      <c r="A340" s="27"/>
      <c r="B340" s="133" t="s">
        <v>304</v>
      </c>
      <c r="C340" s="116" t="s">
        <v>234</v>
      </c>
      <c r="D340" s="116" t="s">
        <v>235</v>
      </c>
      <c r="E340" s="116">
        <v>0</v>
      </c>
      <c r="F340" s="116">
        <v>0</v>
      </c>
      <c r="G340" s="116">
        <v>0</v>
      </c>
      <c r="H340" s="116">
        <v>0</v>
      </c>
      <c r="I340" s="116">
        <v>0</v>
      </c>
      <c r="J340" s="116">
        <v>0</v>
      </c>
      <c r="K340" s="94">
        <v>100</v>
      </c>
      <c r="L340" s="94">
        <v>0</v>
      </c>
      <c r="M340" s="94">
        <v>100</v>
      </c>
      <c r="N340" s="20"/>
      <c r="O340" s="20"/>
      <c r="P340" s="20"/>
    </row>
    <row r="341" spans="1:16" ht="110.25">
      <c r="A341" s="27" t="s">
        <v>22</v>
      </c>
      <c r="B341" s="110" t="s">
        <v>183</v>
      </c>
      <c r="C341" s="74"/>
      <c r="D341" s="74"/>
      <c r="E341" s="135">
        <v>42430</v>
      </c>
      <c r="F341" s="127">
        <v>0</v>
      </c>
      <c r="G341" s="135">
        <v>42430</v>
      </c>
      <c r="H341" s="76">
        <v>15000</v>
      </c>
      <c r="I341" s="129">
        <v>0</v>
      </c>
      <c r="J341" s="76">
        <v>15000</v>
      </c>
      <c r="K341" s="77">
        <v>15000</v>
      </c>
      <c r="L341" s="103">
        <v>0</v>
      </c>
      <c r="M341" s="77">
        <v>15000</v>
      </c>
      <c r="N341" s="20"/>
      <c r="O341" s="20"/>
      <c r="P341" s="20"/>
    </row>
    <row r="342" spans="1:16" ht="15.75">
      <c r="A342" s="27" t="s">
        <v>22</v>
      </c>
      <c r="B342" s="101" t="s">
        <v>193</v>
      </c>
      <c r="C342" s="67"/>
      <c r="D342" s="67"/>
      <c r="E342" s="136"/>
      <c r="F342" s="137"/>
      <c r="G342" s="136"/>
      <c r="H342" s="67"/>
      <c r="I342" s="81"/>
      <c r="J342" s="67"/>
      <c r="K342" s="94"/>
      <c r="L342" s="88"/>
      <c r="M342" s="94"/>
      <c r="N342" s="20"/>
      <c r="O342" s="20"/>
      <c r="P342" s="20"/>
    </row>
    <row r="343" spans="1:16" ht="47.25">
      <c r="A343" s="27" t="s">
        <v>22</v>
      </c>
      <c r="B343" s="90" t="s">
        <v>309</v>
      </c>
      <c r="C343" s="67" t="s">
        <v>282</v>
      </c>
      <c r="D343" s="67" t="s">
        <v>295</v>
      </c>
      <c r="E343" s="109">
        <v>42430</v>
      </c>
      <c r="F343" s="118">
        <v>0</v>
      </c>
      <c r="G343" s="109">
        <v>42430</v>
      </c>
      <c r="H343" s="67" t="s">
        <v>310</v>
      </c>
      <c r="I343" s="81" t="s">
        <v>203</v>
      </c>
      <c r="J343" s="67" t="s">
        <v>310</v>
      </c>
      <c r="K343" s="94" t="s">
        <v>310</v>
      </c>
      <c r="L343" s="88" t="s">
        <v>203</v>
      </c>
      <c r="M343" s="94" t="s">
        <v>310</v>
      </c>
      <c r="N343" s="20"/>
      <c r="O343" s="20"/>
      <c r="P343" s="20"/>
    </row>
    <row r="344" spans="1:16" ht="15.75">
      <c r="A344" s="27" t="s">
        <v>22</v>
      </c>
      <c r="B344" s="101" t="s">
        <v>207</v>
      </c>
      <c r="C344" s="67"/>
      <c r="D344" s="67"/>
      <c r="E344" s="136"/>
      <c r="F344" s="118"/>
      <c r="G344" s="136"/>
      <c r="H344" s="138"/>
      <c r="I344" s="139"/>
      <c r="J344" s="138"/>
      <c r="K344" s="140"/>
      <c r="L344" s="141"/>
      <c r="M344" s="140"/>
      <c r="N344" s="20"/>
      <c r="O344" s="20"/>
      <c r="P344" s="20"/>
    </row>
    <row r="345" spans="1:16" ht="31.5">
      <c r="A345" s="27" t="s">
        <v>22</v>
      </c>
      <c r="B345" s="90" t="s">
        <v>311</v>
      </c>
      <c r="C345" s="67" t="s">
        <v>287</v>
      </c>
      <c r="D345" s="67" t="s">
        <v>235</v>
      </c>
      <c r="E345" s="136">
        <v>370</v>
      </c>
      <c r="F345" s="118">
        <v>0</v>
      </c>
      <c r="G345" s="136">
        <v>370</v>
      </c>
      <c r="H345" s="67">
        <v>60</v>
      </c>
      <c r="I345" s="81" t="s">
        <v>203</v>
      </c>
      <c r="J345" s="67">
        <v>60</v>
      </c>
      <c r="K345" s="94">
        <v>60</v>
      </c>
      <c r="L345" s="88" t="s">
        <v>203</v>
      </c>
      <c r="M345" s="94">
        <v>60</v>
      </c>
      <c r="N345" s="20"/>
      <c r="O345" s="20"/>
      <c r="P345" s="20"/>
    </row>
    <row r="346" spans="1:16" ht="15.75">
      <c r="A346" s="27" t="s">
        <v>22</v>
      </c>
      <c r="B346" s="101" t="s">
        <v>219</v>
      </c>
      <c r="C346" s="67"/>
      <c r="D346" s="67"/>
      <c r="E346" s="136"/>
      <c r="F346" s="118"/>
      <c r="G346" s="136"/>
      <c r="H346" s="138"/>
      <c r="I346" s="139"/>
      <c r="J346" s="138"/>
      <c r="K346" s="140"/>
      <c r="L346" s="141"/>
      <c r="M346" s="140"/>
      <c r="N346" s="20"/>
      <c r="O346" s="20"/>
      <c r="P346" s="20"/>
    </row>
    <row r="347" spans="1:16" ht="31.5">
      <c r="A347" s="27" t="s">
        <v>22</v>
      </c>
      <c r="B347" s="90" t="s">
        <v>312</v>
      </c>
      <c r="C347" s="67" t="s">
        <v>282</v>
      </c>
      <c r="D347" s="67" t="s">
        <v>235</v>
      </c>
      <c r="E347" s="136">
        <v>114.68</v>
      </c>
      <c r="F347" s="118">
        <v>0</v>
      </c>
      <c r="G347" s="136">
        <v>114.68</v>
      </c>
      <c r="H347" s="67">
        <v>250</v>
      </c>
      <c r="I347" s="81" t="s">
        <v>203</v>
      </c>
      <c r="J347" s="67">
        <v>250</v>
      </c>
      <c r="K347" s="94">
        <v>250</v>
      </c>
      <c r="L347" s="88" t="s">
        <v>203</v>
      </c>
      <c r="M347" s="94">
        <v>250</v>
      </c>
      <c r="N347" s="20"/>
      <c r="O347" s="20"/>
      <c r="P347" s="20"/>
    </row>
    <row r="348" spans="1:16" ht="15.75">
      <c r="A348" s="136"/>
      <c r="B348" s="101" t="s">
        <v>232</v>
      </c>
      <c r="C348" s="67"/>
      <c r="D348" s="67"/>
      <c r="E348" s="136"/>
      <c r="F348" s="118"/>
      <c r="G348" s="136"/>
      <c r="H348" s="138"/>
      <c r="I348" s="139"/>
      <c r="J348" s="138"/>
      <c r="K348" s="140"/>
      <c r="L348" s="141"/>
      <c r="M348" s="140"/>
      <c r="N348" s="20"/>
      <c r="O348" s="20"/>
      <c r="P348" s="20"/>
    </row>
    <row r="349" spans="1:16" ht="31.5">
      <c r="A349" s="136"/>
      <c r="B349" s="90" t="s">
        <v>313</v>
      </c>
      <c r="C349" s="67" t="s">
        <v>234</v>
      </c>
      <c r="D349" s="67" t="s">
        <v>235</v>
      </c>
      <c r="E349" s="136">
        <v>100</v>
      </c>
      <c r="F349" s="118">
        <v>0</v>
      </c>
      <c r="G349" s="136">
        <v>100</v>
      </c>
      <c r="H349" s="67">
        <v>100</v>
      </c>
      <c r="I349" s="81" t="s">
        <v>203</v>
      </c>
      <c r="J349" s="67">
        <v>100</v>
      </c>
      <c r="K349" s="94">
        <v>100</v>
      </c>
      <c r="L349" s="88" t="s">
        <v>203</v>
      </c>
      <c r="M349" s="94">
        <v>100</v>
      </c>
      <c r="N349" s="20"/>
      <c r="O349" s="20"/>
      <c r="P349" s="20"/>
    </row>
    <row r="350" spans="1:16" ht="94.5">
      <c r="A350" s="136"/>
      <c r="B350" s="142" t="s">
        <v>314</v>
      </c>
      <c r="C350" s="66"/>
      <c r="D350" s="143" t="s">
        <v>315</v>
      </c>
      <c r="E350" s="66">
        <v>26454.28</v>
      </c>
      <c r="F350" s="144">
        <v>0</v>
      </c>
      <c r="G350" s="66">
        <v>26454.28</v>
      </c>
      <c r="H350" s="145">
        <v>0</v>
      </c>
      <c r="I350" s="144">
        <v>0</v>
      </c>
      <c r="J350" s="145">
        <v>0</v>
      </c>
      <c r="K350" s="146">
        <v>0</v>
      </c>
      <c r="L350" s="147">
        <v>0</v>
      </c>
      <c r="M350" s="146">
        <v>0</v>
      </c>
      <c r="N350" s="20"/>
      <c r="O350" s="20"/>
      <c r="P350" s="20"/>
    </row>
    <row r="351" spans="1:16" ht="15.75">
      <c r="A351" s="136"/>
      <c r="B351" s="101" t="s">
        <v>193</v>
      </c>
      <c r="C351" s="93"/>
      <c r="D351" s="67"/>
      <c r="E351" s="148"/>
      <c r="F351" s="149"/>
      <c r="G351" s="148"/>
      <c r="H351" s="113"/>
      <c r="I351" s="150"/>
      <c r="J351" s="113"/>
      <c r="K351" s="151"/>
      <c r="L351" s="88"/>
      <c r="M351" s="151"/>
      <c r="N351" s="20"/>
      <c r="O351" s="20"/>
      <c r="P351" s="20"/>
    </row>
    <row r="352" spans="1:16" ht="47.25">
      <c r="A352" s="136"/>
      <c r="B352" s="85" t="s">
        <v>316</v>
      </c>
      <c r="C352" s="67" t="s">
        <v>282</v>
      </c>
      <c r="D352" s="67" t="s">
        <v>295</v>
      </c>
      <c r="E352" s="67">
        <v>26454.28</v>
      </c>
      <c r="F352" s="118">
        <v>0</v>
      </c>
      <c r="G352" s="67">
        <v>26454.28</v>
      </c>
      <c r="H352" s="117">
        <v>0</v>
      </c>
      <c r="I352" s="118">
        <v>0</v>
      </c>
      <c r="J352" s="117">
        <v>0</v>
      </c>
      <c r="K352" s="152">
        <v>0</v>
      </c>
      <c r="L352" s="153">
        <v>0</v>
      </c>
      <c r="M352" s="152">
        <v>0</v>
      </c>
      <c r="N352" s="20"/>
      <c r="O352" s="20"/>
      <c r="P352" s="20"/>
    </row>
    <row r="353" spans="1:16" ht="15.75">
      <c r="A353" s="136"/>
      <c r="B353" s="101" t="s">
        <v>207</v>
      </c>
      <c r="C353" s="98"/>
      <c r="D353" s="67"/>
      <c r="E353" s="67"/>
      <c r="F353" s="118"/>
      <c r="G353" s="67"/>
      <c r="H353" s="117"/>
      <c r="I353" s="118"/>
      <c r="J353" s="117"/>
      <c r="K353" s="152"/>
      <c r="L353" s="153"/>
      <c r="M353" s="152"/>
      <c r="N353" s="20"/>
      <c r="O353" s="20"/>
      <c r="P353" s="20"/>
    </row>
    <row r="354" spans="1:16" ht="31.5">
      <c r="A354" s="136"/>
      <c r="B354" s="85" t="s">
        <v>317</v>
      </c>
      <c r="C354" s="116" t="s">
        <v>287</v>
      </c>
      <c r="D354" s="116" t="s">
        <v>285</v>
      </c>
      <c r="E354" s="93">
        <v>11</v>
      </c>
      <c r="F354" s="118">
        <v>0</v>
      </c>
      <c r="G354" s="93">
        <v>11</v>
      </c>
      <c r="H354" s="117">
        <v>0</v>
      </c>
      <c r="I354" s="118">
        <v>0</v>
      </c>
      <c r="J354" s="117">
        <v>0</v>
      </c>
      <c r="K354" s="152">
        <v>0</v>
      </c>
      <c r="L354" s="153">
        <v>0</v>
      </c>
      <c r="M354" s="152">
        <v>0</v>
      </c>
      <c r="N354" s="20"/>
      <c r="O354" s="20"/>
      <c r="P354" s="20"/>
    </row>
    <row r="355" spans="1:16" ht="15.75">
      <c r="A355" s="136"/>
      <c r="B355" s="101" t="s">
        <v>219</v>
      </c>
      <c r="C355" s="67"/>
      <c r="D355" s="67"/>
      <c r="E355" s="136"/>
      <c r="F355" s="118"/>
      <c r="G355" s="136"/>
      <c r="H355" s="117"/>
      <c r="I355" s="118"/>
      <c r="J355" s="117"/>
      <c r="K355" s="152"/>
      <c r="L355" s="153"/>
      <c r="M355" s="152"/>
      <c r="N355" s="20"/>
      <c r="O355" s="20"/>
      <c r="P355" s="20"/>
    </row>
    <row r="356" spans="1:16" ht="47.25">
      <c r="A356" s="136"/>
      <c r="B356" s="90" t="s">
        <v>318</v>
      </c>
      <c r="C356" s="67" t="s">
        <v>282</v>
      </c>
      <c r="D356" s="116" t="s">
        <v>235</v>
      </c>
      <c r="E356" s="109">
        <f>E352/E354</f>
        <v>2404.9345454545455</v>
      </c>
      <c r="F356" s="118">
        <v>0</v>
      </c>
      <c r="G356" s="109">
        <f>G352/G354</f>
        <v>2404.9345454545455</v>
      </c>
      <c r="H356" s="117">
        <v>0</v>
      </c>
      <c r="I356" s="118">
        <v>0</v>
      </c>
      <c r="J356" s="117">
        <v>0</v>
      </c>
      <c r="K356" s="152">
        <v>0</v>
      </c>
      <c r="L356" s="153">
        <v>0</v>
      </c>
      <c r="M356" s="152">
        <v>0</v>
      </c>
      <c r="N356" s="20"/>
      <c r="O356" s="20"/>
      <c r="P356" s="20"/>
    </row>
    <row r="357" spans="1:16" ht="15.75">
      <c r="A357" s="136"/>
      <c r="B357" s="101" t="s">
        <v>232</v>
      </c>
      <c r="C357" s="67"/>
      <c r="D357" s="67"/>
      <c r="E357" s="136"/>
      <c r="F357" s="118"/>
      <c r="G357" s="136"/>
      <c r="H357" s="117"/>
      <c r="I357" s="118"/>
      <c r="J357" s="117"/>
      <c r="K357" s="152"/>
      <c r="L357" s="153"/>
      <c r="M357" s="152"/>
      <c r="N357" s="20"/>
      <c r="O357" s="20"/>
      <c r="P357" s="20"/>
    </row>
    <row r="358" spans="1:16" ht="47.25">
      <c r="A358" s="136"/>
      <c r="B358" s="90" t="s">
        <v>319</v>
      </c>
      <c r="C358" s="67" t="s">
        <v>234</v>
      </c>
      <c r="D358" s="116" t="s">
        <v>235</v>
      </c>
      <c r="E358" s="136">
        <v>100</v>
      </c>
      <c r="F358" s="118">
        <v>0</v>
      </c>
      <c r="G358" s="136">
        <v>100</v>
      </c>
      <c r="H358" s="117">
        <v>0</v>
      </c>
      <c r="I358" s="118">
        <v>0</v>
      </c>
      <c r="J358" s="117">
        <v>0</v>
      </c>
      <c r="K358" s="152">
        <v>0</v>
      </c>
      <c r="L358" s="153">
        <v>0</v>
      </c>
      <c r="M358" s="152">
        <v>0</v>
      </c>
      <c r="N358" s="20"/>
      <c r="O358" s="20"/>
      <c r="P358" s="20"/>
    </row>
    <row r="359" spans="1:16" ht="15.75">
      <c r="A359" s="154"/>
      <c r="B359" s="155"/>
      <c r="C359" s="91"/>
      <c r="D359" s="91"/>
      <c r="E359" s="154"/>
      <c r="F359" s="154"/>
      <c r="G359" s="154"/>
      <c r="H359" s="91"/>
      <c r="I359" s="91"/>
      <c r="J359" s="91"/>
      <c r="K359" s="154"/>
      <c r="L359" s="156"/>
      <c r="M359" s="154"/>
      <c r="N359" s="20"/>
      <c r="O359" s="20"/>
      <c r="P359" s="20"/>
    </row>
    <row r="360" spans="1:16" ht="15.75">
      <c r="A360" s="510" t="s">
        <v>320</v>
      </c>
      <c r="B360" s="510"/>
      <c r="C360" s="510"/>
      <c r="D360" s="510"/>
      <c r="E360" s="510"/>
      <c r="F360" s="510"/>
      <c r="G360" s="510"/>
      <c r="H360" s="510"/>
      <c r="I360" s="510"/>
      <c r="J360" s="510"/>
      <c r="K360" s="20"/>
      <c r="L360" s="157"/>
      <c r="M360" s="20"/>
      <c r="N360" s="20"/>
      <c r="O360" s="20"/>
      <c r="P360" s="20"/>
    </row>
    <row r="361" spans="1:16" ht="15.75">
      <c r="A361" s="23" t="s">
        <v>13</v>
      </c>
      <c r="B361" s="20"/>
      <c r="C361" s="20"/>
      <c r="D361" s="20"/>
      <c r="E361" s="20"/>
      <c r="F361" s="20"/>
      <c r="G361" s="20"/>
      <c r="H361" s="20"/>
      <c r="I361" s="20"/>
      <c r="J361" s="20"/>
      <c r="K361" s="20"/>
      <c r="L361" s="157"/>
      <c r="M361" s="20"/>
      <c r="N361" s="20"/>
      <c r="O361" s="20"/>
      <c r="P361" s="20"/>
    </row>
    <row r="362" spans="1:16" ht="15.75">
      <c r="A362" s="20"/>
      <c r="B362" s="20"/>
      <c r="C362" s="20"/>
      <c r="D362" s="20"/>
      <c r="E362" s="20"/>
      <c r="F362" s="20"/>
      <c r="G362" s="20"/>
      <c r="H362" s="20"/>
      <c r="I362" s="20"/>
      <c r="J362" s="20"/>
      <c r="K362" s="20"/>
      <c r="L362" s="157"/>
      <c r="M362" s="20"/>
      <c r="N362" s="20"/>
      <c r="O362" s="20"/>
      <c r="P362" s="20"/>
    </row>
    <row r="363" spans="1:16" ht="15.75">
      <c r="A363" s="20"/>
      <c r="B363" s="20"/>
      <c r="C363" s="20"/>
      <c r="D363" s="20"/>
      <c r="E363" s="20"/>
      <c r="F363" s="20"/>
      <c r="G363" s="20"/>
      <c r="H363" s="20"/>
      <c r="I363" s="20"/>
      <c r="J363" s="20"/>
      <c r="K363" s="20"/>
      <c r="L363" s="157"/>
      <c r="M363" s="20"/>
      <c r="N363" s="20"/>
      <c r="O363" s="20"/>
      <c r="P363" s="20"/>
    </row>
    <row r="364" spans="1:16" ht="15.75">
      <c r="A364" s="509" t="s">
        <v>37</v>
      </c>
      <c r="B364" s="509" t="s">
        <v>40</v>
      </c>
      <c r="C364" s="509" t="s">
        <v>41</v>
      </c>
      <c r="D364" s="509" t="s">
        <v>42</v>
      </c>
      <c r="E364" s="509" t="s">
        <v>171</v>
      </c>
      <c r="F364" s="509"/>
      <c r="G364" s="509"/>
      <c r="H364" s="509" t="s">
        <v>172</v>
      </c>
      <c r="I364" s="509"/>
      <c r="J364" s="509"/>
      <c r="K364" s="20"/>
      <c r="L364" s="157"/>
      <c r="M364" s="20"/>
      <c r="N364" s="20"/>
      <c r="O364" s="20"/>
      <c r="P364" s="20"/>
    </row>
    <row r="365" spans="1:16" ht="41.25" customHeight="1">
      <c r="A365" s="509"/>
      <c r="B365" s="509"/>
      <c r="C365" s="509"/>
      <c r="D365" s="509"/>
      <c r="E365" s="27" t="s">
        <v>19</v>
      </c>
      <c r="F365" s="27" t="s">
        <v>20</v>
      </c>
      <c r="G365" s="27" t="s">
        <v>97</v>
      </c>
      <c r="H365" s="27" t="s">
        <v>19</v>
      </c>
      <c r="I365" s="27" t="s">
        <v>20</v>
      </c>
      <c r="J365" s="27" t="s">
        <v>98</v>
      </c>
      <c r="K365" s="20"/>
      <c r="L365" s="157"/>
      <c r="M365" s="20"/>
      <c r="N365" s="20"/>
      <c r="O365" s="20"/>
      <c r="P365" s="20"/>
    </row>
    <row r="366" spans="1:16" ht="15.75">
      <c r="A366" s="27">
        <v>1</v>
      </c>
      <c r="B366" s="27">
        <v>2</v>
      </c>
      <c r="C366" s="27">
        <v>3</v>
      </c>
      <c r="D366" s="27">
        <v>4</v>
      </c>
      <c r="E366" s="27">
        <v>5</v>
      </c>
      <c r="F366" s="27">
        <v>6</v>
      </c>
      <c r="G366" s="27">
        <v>7</v>
      </c>
      <c r="H366" s="27">
        <v>8</v>
      </c>
      <c r="I366" s="27">
        <v>9</v>
      </c>
      <c r="J366" s="27">
        <v>10</v>
      </c>
      <c r="K366" s="20"/>
      <c r="L366" s="157"/>
      <c r="M366" s="20"/>
      <c r="N366" s="20"/>
      <c r="O366" s="20"/>
      <c r="P366" s="20"/>
    </row>
    <row r="367" spans="1:16" ht="31.5">
      <c r="A367" s="27"/>
      <c r="B367" s="66" t="s">
        <v>143</v>
      </c>
      <c r="C367" s="67"/>
      <c r="D367" s="67"/>
      <c r="E367" s="66"/>
      <c r="F367" s="66"/>
      <c r="G367" s="67"/>
      <c r="H367" s="27"/>
      <c r="I367" s="27"/>
      <c r="J367" s="27"/>
      <c r="K367" s="20"/>
      <c r="L367" s="157"/>
      <c r="M367" s="20"/>
      <c r="N367" s="20"/>
      <c r="O367" s="20"/>
      <c r="P367" s="20"/>
    </row>
    <row r="368" spans="1:16" ht="94.5">
      <c r="A368" s="70"/>
      <c r="B368" s="158" t="s">
        <v>190</v>
      </c>
      <c r="C368" s="158" t="s">
        <v>191</v>
      </c>
      <c r="D368" s="158" t="s">
        <v>192</v>
      </c>
      <c r="E368" s="158">
        <v>100000</v>
      </c>
      <c r="F368" s="158">
        <v>0</v>
      </c>
      <c r="G368" s="158">
        <v>100000</v>
      </c>
      <c r="H368" s="158">
        <v>100000</v>
      </c>
      <c r="I368" s="106">
        <v>0</v>
      </c>
      <c r="J368" s="158">
        <v>100000</v>
      </c>
      <c r="K368" s="20"/>
      <c r="L368" s="157"/>
      <c r="M368" s="20"/>
      <c r="N368" s="20"/>
      <c r="O368" s="20"/>
      <c r="P368" s="20"/>
    </row>
    <row r="369" spans="1:16" ht="47.25">
      <c r="A369" s="92"/>
      <c r="B369" s="159" t="s">
        <v>149</v>
      </c>
      <c r="C369" s="158"/>
      <c r="D369" s="94"/>
      <c r="E369" s="87">
        <v>50000</v>
      </c>
      <c r="F369" s="87"/>
      <c r="G369" s="87">
        <v>50000</v>
      </c>
      <c r="H369" s="87">
        <v>50000</v>
      </c>
      <c r="I369" s="88"/>
      <c r="J369" s="87">
        <v>50000</v>
      </c>
      <c r="K369" s="20"/>
      <c r="L369" s="157"/>
      <c r="M369" s="20"/>
      <c r="N369" s="20"/>
      <c r="O369" s="20"/>
      <c r="P369" s="20"/>
    </row>
    <row r="370" spans="1:16" ht="15.75">
      <c r="A370" s="92"/>
      <c r="B370" s="160" t="s">
        <v>193</v>
      </c>
      <c r="C370" s="158"/>
      <c r="D370" s="94"/>
      <c r="E370" s="87"/>
      <c r="F370" s="87"/>
      <c r="G370" s="87"/>
      <c r="H370" s="87"/>
      <c r="I370" s="88"/>
      <c r="J370" s="87"/>
      <c r="K370" s="20"/>
      <c r="L370" s="157"/>
      <c r="M370" s="20"/>
      <c r="N370" s="20"/>
      <c r="O370" s="20"/>
      <c r="P370" s="20"/>
    </row>
    <row r="371" spans="1:16" ht="47.25">
      <c r="A371" s="92"/>
      <c r="B371" s="161" t="s">
        <v>194</v>
      </c>
      <c r="C371" s="94" t="s">
        <v>191</v>
      </c>
      <c r="D371" s="94" t="s">
        <v>195</v>
      </c>
      <c r="E371" s="162">
        <v>780</v>
      </c>
      <c r="F371" s="87">
        <v>0</v>
      </c>
      <c r="G371" s="162">
        <v>780</v>
      </c>
      <c r="H371" s="87">
        <v>0</v>
      </c>
      <c r="I371" s="88">
        <v>0</v>
      </c>
      <c r="J371" s="87">
        <v>0</v>
      </c>
      <c r="K371" s="20"/>
      <c r="L371" s="157"/>
      <c r="M371" s="20"/>
      <c r="N371" s="20"/>
      <c r="O371" s="20"/>
      <c r="P371" s="20"/>
    </row>
    <row r="372" spans="1:16" ht="15.75">
      <c r="A372" s="92"/>
      <c r="B372" s="160" t="s">
        <v>207</v>
      </c>
      <c r="C372" s="94"/>
      <c r="D372" s="94"/>
      <c r="E372" s="94"/>
      <c r="F372" s="94"/>
      <c r="G372" s="94"/>
      <c r="H372" s="94"/>
      <c r="I372" s="88"/>
      <c r="J372" s="94"/>
      <c r="K372" s="20"/>
      <c r="L372" s="157"/>
      <c r="M372" s="20"/>
      <c r="N372" s="20"/>
      <c r="O372" s="20"/>
      <c r="P372" s="20"/>
    </row>
    <row r="373" spans="1:16" ht="47.25">
      <c r="A373" s="92"/>
      <c r="B373" s="161" t="s">
        <v>208</v>
      </c>
      <c r="C373" s="94" t="s">
        <v>209</v>
      </c>
      <c r="D373" s="94" t="s">
        <v>210</v>
      </c>
      <c r="E373" s="163">
        <v>12</v>
      </c>
      <c r="F373" s="94">
        <v>0</v>
      </c>
      <c r="G373" s="163">
        <v>12</v>
      </c>
      <c r="H373" s="94">
        <v>0</v>
      </c>
      <c r="I373" s="88">
        <v>0</v>
      </c>
      <c r="J373" s="94">
        <v>0</v>
      </c>
      <c r="K373" s="20"/>
      <c r="L373" s="157"/>
      <c r="M373" s="20"/>
      <c r="N373" s="20"/>
      <c r="O373" s="20"/>
      <c r="P373" s="20"/>
    </row>
    <row r="374" spans="1:16" ht="15.75">
      <c r="A374" s="92"/>
      <c r="B374" s="160" t="s">
        <v>219</v>
      </c>
      <c r="C374" s="94"/>
      <c r="D374" s="94"/>
      <c r="E374" s="94"/>
      <c r="F374" s="94"/>
      <c r="G374" s="94"/>
      <c r="H374" s="94"/>
      <c r="I374" s="88"/>
      <c r="J374" s="94"/>
      <c r="K374" s="20"/>
      <c r="L374" s="157"/>
      <c r="M374" s="20"/>
      <c r="N374" s="20"/>
      <c r="O374" s="20"/>
      <c r="P374" s="20"/>
    </row>
    <row r="375" spans="1:16" ht="47.25">
      <c r="A375" s="92"/>
      <c r="B375" s="161" t="s">
        <v>220</v>
      </c>
      <c r="C375" s="94" t="s">
        <v>221</v>
      </c>
      <c r="D375" s="94" t="s">
        <v>222</v>
      </c>
      <c r="E375" s="87">
        <v>65</v>
      </c>
      <c r="F375" s="87">
        <v>0</v>
      </c>
      <c r="G375" s="87">
        <f>E375+F375</f>
        <v>65</v>
      </c>
      <c r="H375" s="87">
        <v>0</v>
      </c>
      <c r="I375" s="88">
        <v>0</v>
      </c>
      <c r="J375" s="87">
        <v>0</v>
      </c>
      <c r="K375" s="20"/>
      <c r="L375" s="157"/>
      <c r="M375" s="20"/>
      <c r="N375" s="20"/>
      <c r="O375" s="20"/>
      <c r="P375" s="20"/>
    </row>
    <row r="376" spans="1:16" ht="15.75">
      <c r="A376" s="92"/>
      <c r="B376" s="164" t="s">
        <v>232</v>
      </c>
      <c r="C376" s="94"/>
      <c r="D376" s="94"/>
      <c r="E376" s="94"/>
      <c r="F376" s="94"/>
      <c r="G376" s="94"/>
      <c r="H376" s="94"/>
      <c r="I376" s="88"/>
      <c r="J376" s="94"/>
      <c r="K376" s="20"/>
      <c r="L376" s="157"/>
      <c r="M376" s="20"/>
      <c r="N376" s="20"/>
      <c r="O376" s="20"/>
      <c r="P376" s="20"/>
    </row>
    <row r="377" spans="1:16" ht="31.5">
      <c r="A377" s="92"/>
      <c r="B377" s="165" t="s">
        <v>233</v>
      </c>
      <c r="C377" s="94" t="s">
        <v>234</v>
      </c>
      <c r="D377" s="94" t="s">
        <v>235</v>
      </c>
      <c r="E377" s="94">
        <v>100</v>
      </c>
      <c r="F377" s="94" t="s">
        <v>203</v>
      </c>
      <c r="G377" s="94">
        <v>100</v>
      </c>
      <c r="H377" s="94">
        <v>100</v>
      </c>
      <c r="I377" s="88" t="s">
        <v>203</v>
      </c>
      <c r="J377" s="94">
        <v>100</v>
      </c>
      <c r="K377" s="20"/>
      <c r="L377" s="157"/>
      <c r="M377" s="20"/>
      <c r="N377" s="20"/>
      <c r="O377" s="20"/>
      <c r="P377" s="20"/>
    </row>
    <row r="378" spans="1:16" ht="47.25">
      <c r="A378" s="92"/>
      <c r="B378" s="159" t="s">
        <v>150</v>
      </c>
      <c r="C378" s="94" t="s">
        <v>191</v>
      </c>
      <c r="D378" s="94" t="s">
        <v>195</v>
      </c>
      <c r="E378" s="87">
        <v>50000</v>
      </c>
      <c r="F378" s="87"/>
      <c r="G378" s="87">
        <v>50000</v>
      </c>
      <c r="H378" s="87">
        <v>50000</v>
      </c>
      <c r="I378" s="88"/>
      <c r="J378" s="87">
        <v>50000</v>
      </c>
      <c r="K378" s="20"/>
      <c r="L378" s="157"/>
      <c r="M378" s="20"/>
      <c r="N378" s="20"/>
      <c r="O378" s="20"/>
      <c r="P378" s="20"/>
    </row>
    <row r="379" spans="1:16" ht="15.75">
      <c r="A379" s="92"/>
      <c r="B379" s="160" t="s">
        <v>193</v>
      </c>
      <c r="C379" s="94"/>
      <c r="D379" s="94"/>
      <c r="E379" s="94"/>
      <c r="F379" s="94"/>
      <c r="G379" s="94"/>
      <c r="H379" s="94"/>
      <c r="I379" s="88"/>
      <c r="J379" s="94"/>
      <c r="K379" s="20"/>
      <c r="L379" s="157"/>
      <c r="M379" s="20"/>
      <c r="N379" s="20"/>
      <c r="O379" s="20"/>
      <c r="P379" s="20"/>
    </row>
    <row r="380" spans="1:16" ht="15.75">
      <c r="A380" s="92"/>
      <c r="B380" s="161" t="s">
        <v>236</v>
      </c>
      <c r="C380" s="94" t="s">
        <v>191</v>
      </c>
      <c r="D380" s="94" t="s">
        <v>195</v>
      </c>
      <c r="E380" s="87">
        <v>50000</v>
      </c>
      <c r="F380" s="87"/>
      <c r="G380" s="87">
        <v>50000</v>
      </c>
      <c r="H380" s="87">
        <v>50000</v>
      </c>
      <c r="I380" s="88"/>
      <c r="J380" s="87">
        <v>50000</v>
      </c>
      <c r="K380" s="20"/>
      <c r="L380" s="157"/>
      <c r="M380" s="20"/>
      <c r="N380" s="20"/>
      <c r="O380" s="20"/>
      <c r="P380" s="20"/>
    </row>
    <row r="381" spans="1:16" ht="15.75">
      <c r="A381" s="92"/>
      <c r="B381" s="160" t="s">
        <v>207</v>
      </c>
      <c r="C381" s="94"/>
      <c r="D381" s="94"/>
      <c r="E381" s="94"/>
      <c r="F381" s="94"/>
      <c r="G381" s="87"/>
      <c r="H381" s="94"/>
      <c r="I381" s="88"/>
      <c r="J381" s="94"/>
      <c r="K381" s="20"/>
      <c r="L381" s="157"/>
      <c r="M381" s="20"/>
      <c r="N381" s="20"/>
      <c r="O381" s="20"/>
      <c r="P381" s="20"/>
    </row>
    <row r="382" spans="1:16" ht="15.75">
      <c r="A382" s="92"/>
      <c r="B382" s="161" t="s">
        <v>239</v>
      </c>
      <c r="C382" s="94" t="s">
        <v>209</v>
      </c>
      <c r="D382" s="94" t="s">
        <v>210</v>
      </c>
      <c r="E382" s="166">
        <v>10</v>
      </c>
      <c r="F382" s="88">
        <v>0</v>
      </c>
      <c r="G382" s="88">
        <v>10</v>
      </c>
      <c r="H382" s="87">
        <v>10</v>
      </c>
      <c r="I382" s="88">
        <v>0</v>
      </c>
      <c r="J382" s="87">
        <v>10</v>
      </c>
      <c r="K382" s="20"/>
      <c r="L382" s="157"/>
      <c r="M382" s="20"/>
      <c r="N382" s="20"/>
      <c r="O382" s="20"/>
      <c r="P382" s="20"/>
    </row>
    <row r="383" spans="1:16" ht="15.75">
      <c r="A383" s="92"/>
      <c r="B383" s="164" t="s">
        <v>219</v>
      </c>
      <c r="C383" s="94"/>
      <c r="D383" s="94"/>
      <c r="E383" s="94"/>
      <c r="F383" s="94"/>
      <c r="G383" s="94"/>
      <c r="H383" s="94"/>
      <c r="I383" s="88"/>
      <c r="J383" s="94"/>
      <c r="K383" s="20"/>
      <c r="L383" s="157"/>
      <c r="M383" s="20"/>
      <c r="N383" s="20"/>
      <c r="O383" s="20"/>
      <c r="P383" s="20"/>
    </row>
    <row r="384" spans="1:16" ht="31.5">
      <c r="A384" s="92"/>
      <c r="B384" s="161" t="s">
        <v>242</v>
      </c>
      <c r="C384" s="94" t="s">
        <v>191</v>
      </c>
      <c r="D384" s="94" t="s">
        <v>222</v>
      </c>
      <c r="E384" s="162">
        <v>5000</v>
      </c>
      <c r="F384" s="88">
        <v>0</v>
      </c>
      <c r="G384" s="162">
        <v>5000</v>
      </c>
      <c r="H384" s="87">
        <v>5000</v>
      </c>
      <c r="I384" s="88">
        <v>0</v>
      </c>
      <c r="J384" s="87">
        <v>5000</v>
      </c>
      <c r="K384" s="20"/>
      <c r="L384" s="157"/>
      <c r="M384" s="20"/>
      <c r="N384" s="20"/>
      <c r="O384" s="20"/>
      <c r="P384" s="20"/>
    </row>
    <row r="385" spans="1:16" ht="15.75">
      <c r="A385" s="92"/>
      <c r="B385" s="164" t="s">
        <v>232</v>
      </c>
      <c r="C385" s="94"/>
      <c r="D385" s="94"/>
      <c r="E385" s="94"/>
      <c r="F385" s="94"/>
      <c r="G385" s="94"/>
      <c r="H385" s="94"/>
      <c r="I385" s="88"/>
      <c r="J385" s="94"/>
      <c r="K385" s="20"/>
      <c r="L385" s="157"/>
      <c r="M385" s="20"/>
      <c r="N385" s="20"/>
      <c r="O385" s="20"/>
      <c r="P385" s="20"/>
    </row>
    <row r="386" spans="1:16" ht="31.5">
      <c r="A386" s="92"/>
      <c r="B386" s="165" t="s">
        <v>233</v>
      </c>
      <c r="C386" s="94" t="s">
        <v>234</v>
      </c>
      <c r="D386" s="94" t="s">
        <v>222</v>
      </c>
      <c r="E386" s="94">
        <v>100</v>
      </c>
      <c r="F386" s="94">
        <v>0</v>
      </c>
      <c r="G386" s="94">
        <v>100</v>
      </c>
      <c r="H386" s="94">
        <v>0</v>
      </c>
      <c r="I386" s="88">
        <v>0</v>
      </c>
      <c r="J386" s="94">
        <v>0</v>
      </c>
      <c r="K386" s="20"/>
      <c r="L386" s="157"/>
      <c r="M386" s="20"/>
      <c r="N386" s="20"/>
      <c r="O386" s="20"/>
      <c r="P386" s="20"/>
    </row>
    <row r="387" spans="1:16" ht="94.5">
      <c r="A387" s="92"/>
      <c r="B387" s="160" t="s">
        <v>152</v>
      </c>
      <c r="C387" s="158" t="s">
        <v>245</v>
      </c>
      <c r="D387" s="158" t="s">
        <v>246</v>
      </c>
      <c r="E387" s="167">
        <v>70000</v>
      </c>
      <c r="F387" s="158">
        <v>0</v>
      </c>
      <c r="G387" s="167">
        <v>70000</v>
      </c>
      <c r="H387" s="167">
        <v>70000</v>
      </c>
      <c r="I387" s="106"/>
      <c r="J387" s="167">
        <v>70000</v>
      </c>
      <c r="K387" s="20"/>
      <c r="L387" s="157"/>
      <c r="M387" s="20"/>
      <c r="N387" s="20"/>
      <c r="O387" s="20"/>
      <c r="P387" s="20"/>
    </row>
    <row r="388" spans="1:16" ht="63">
      <c r="A388" s="92"/>
      <c r="B388" s="168" t="s">
        <v>153</v>
      </c>
      <c r="C388" s="158"/>
      <c r="D388" s="158"/>
      <c r="E388" s="121">
        <v>30000</v>
      </c>
      <c r="F388" s="94"/>
      <c r="G388" s="121">
        <v>30000</v>
      </c>
      <c r="H388" s="121">
        <v>30000</v>
      </c>
      <c r="I388" s="88"/>
      <c r="J388" s="121">
        <v>30000</v>
      </c>
      <c r="K388" s="20"/>
      <c r="L388" s="157"/>
      <c r="M388" s="20"/>
      <c r="N388" s="20"/>
      <c r="O388" s="20"/>
      <c r="P388" s="20"/>
    </row>
    <row r="389" spans="1:16" ht="15.75">
      <c r="A389" s="92"/>
      <c r="B389" s="164" t="s">
        <v>193</v>
      </c>
      <c r="C389" s="94"/>
      <c r="D389" s="94"/>
      <c r="E389" s="94"/>
      <c r="F389" s="94"/>
      <c r="G389" s="94"/>
      <c r="H389" s="94"/>
      <c r="I389" s="88"/>
      <c r="J389" s="94"/>
      <c r="K389" s="20"/>
      <c r="L389" s="157"/>
      <c r="M389" s="20"/>
      <c r="N389" s="20"/>
      <c r="O389" s="20"/>
      <c r="P389" s="20"/>
    </row>
    <row r="390" spans="1:16" ht="15.75">
      <c r="A390" s="92"/>
      <c r="B390" s="161"/>
      <c r="C390" s="94" t="s">
        <v>191</v>
      </c>
      <c r="D390" s="94" t="s">
        <v>195</v>
      </c>
      <c r="E390" s="162"/>
      <c r="F390" s="87">
        <v>0</v>
      </c>
      <c r="G390" s="162"/>
      <c r="H390" s="87"/>
      <c r="I390" s="88">
        <v>0</v>
      </c>
      <c r="J390" s="87"/>
      <c r="K390" s="20"/>
      <c r="L390" s="157"/>
      <c r="M390" s="20"/>
      <c r="N390" s="20"/>
      <c r="O390" s="20"/>
      <c r="P390" s="20"/>
    </row>
    <row r="391" spans="1:16" ht="15.75">
      <c r="A391" s="92"/>
      <c r="B391" s="161"/>
      <c r="C391" s="94" t="s">
        <v>191</v>
      </c>
      <c r="D391" s="94" t="s">
        <v>195</v>
      </c>
      <c r="E391" s="87"/>
      <c r="F391" s="87">
        <v>0</v>
      </c>
      <c r="G391" s="87"/>
      <c r="H391" s="87"/>
      <c r="I391" s="88">
        <v>0</v>
      </c>
      <c r="J391" s="87"/>
      <c r="K391" s="20"/>
      <c r="L391" s="157"/>
      <c r="M391" s="20"/>
      <c r="N391" s="20"/>
      <c r="O391" s="20"/>
      <c r="P391" s="20"/>
    </row>
    <row r="392" spans="1:16" ht="15.75">
      <c r="A392" s="92"/>
      <c r="B392" s="161"/>
      <c r="C392" s="94" t="s">
        <v>191</v>
      </c>
      <c r="D392" s="94" t="s">
        <v>195</v>
      </c>
      <c r="E392" s="162"/>
      <c r="F392" s="87">
        <v>0</v>
      </c>
      <c r="G392" s="162"/>
      <c r="H392" s="87"/>
      <c r="I392" s="88">
        <v>0</v>
      </c>
      <c r="J392" s="87"/>
      <c r="K392" s="20"/>
      <c r="L392" s="157"/>
      <c r="M392" s="20"/>
      <c r="N392" s="20"/>
      <c r="O392" s="20"/>
      <c r="P392" s="20"/>
    </row>
    <row r="393" spans="1:16" ht="15.75">
      <c r="A393" s="92"/>
      <c r="B393" s="161"/>
      <c r="C393" s="94" t="s">
        <v>191</v>
      </c>
      <c r="D393" s="94" t="s">
        <v>195</v>
      </c>
      <c r="E393" s="162"/>
      <c r="F393" s="87">
        <v>0</v>
      </c>
      <c r="G393" s="162"/>
      <c r="H393" s="87"/>
      <c r="I393" s="88">
        <v>0</v>
      </c>
      <c r="J393" s="87"/>
      <c r="K393" s="20"/>
      <c r="L393" s="157"/>
      <c r="M393" s="20"/>
      <c r="N393" s="20"/>
      <c r="O393" s="20"/>
      <c r="P393" s="20"/>
    </row>
    <row r="394" spans="1:16" ht="15.75">
      <c r="A394" s="92"/>
      <c r="B394" s="161"/>
      <c r="C394" s="94" t="s">
        <v>191</v>
      </c>
      <c r="D394" s="94" t="s">
        <v>195</v>
      </c>
      <c r="E394" s="162"/>
      <c r="F394" s="87">
        <v>0</v>
      </c>
      <c r="G394" s="162"/>
      <c r="H394" s="87"/>
      <c r="I394" s="88">
        <v>0</v>
      </c>
      <c r="J394" s="87"/>
      <c r="K394" s="20"/>
      <c r="L394" s="157"/>
      <c r="M394" s="20"/>
      <c r="N394" s="20"/>
      <c r="O394" s="20"/>
      <c r="P394" s="20"/>
    </row>
    <row r="395" spans="1:16" ht="15.75">
      <c r="A395" s="92"/>
      <c r="B395" s="161"/>
      <c r="C395" s="94" t="s">
        <v>191</v>
      </c>
      <c r="D395" s="94" t="s">
        <v>195</v>
      </c>
      <c r="E395" s="162"/>
      <c r="F395" s="87">
        <v>0</v>
      </c>
      <c r="G395" s="162"/>
      <c r="H395" s="87"/>
      <c r="I395" s="88">
        <v>0</v>
      </c>
      <c r="J395" s="87"/>
      <c r="K395" s="20"/>
      <c r="L395" s="157"/>
      <c r="M395" s="20"/>
      <c r="N395" s="20"/>
      <c r="O395" s="20"/>
      <c r="P395" s="20"/>
    </row>
    <row r="396" spans="1:16" ht="15.75">
      <c r="A396" s="92"/>
      <c r="B396" s="165"/>
      <c r="C396" s="94" t="s">
        <v>191</v>
      </c>
      <c r="D396" s="94" t="s">
        <v>195</v>
      </c>
      <c r="E396" s="87"/>
      <c r="F396" s="87">
        <v>0</v>
      </c>
      <c r="G396" s="87"/>
      <c r="H396" s="87"/>
      <c r="I396" s="88"/>
      <c r="J396" s="87"/>
      <c r="K396" s="20"/>
      <c r="L396" s="157"/>
      <c r="M396" s="20"/>
      <c r="N396" s="20"/>
      <c r="O396" s="20"/>
      <c r="P396" s="20"/>
    </row>
    <row r="397" spans="1:16" ht="15.75">
      <c r="A397" s="92"/>
      <c r="B397" s="164" t="s">
        <v>207</v>
      </c>
      <c r="C397" s="94"/>
      <c r="D397" s="94"/>
      <c r="E397" s="94"/>
      <c r="F397" s="94"/>
      <c r="G397" s="94"/>
      <c r="H397" s="94"/>
      <c r="I397" s="88"/>
      <c r="J397" s="94"/>
      <c r="K397" s="20"/>
      <c r="L397" s="157"/>
      <c r="M397" s="20"/>
      <c r="N397" s="20"/>
      <c r="O397" s="20"/>
      <c r="P397" s="20"/>
    </row>
    <row r="398" spans="1:16" ht="15.75">
      <c r="A398" s="92"/>
      <c r="B398" s="161"/>
      <c r="C398" s="94" t="s">
        <v>209</v>
      </c>
      <c r="D398" s="94" t="s">
        <v>210</v>
      </c>
      <c r="E398" s="94"/>
      <c r="F398" s="87">
        <v>0</v>
      </c>
      <c r="G398" s="94"/>
      <c r="H398" s="87"/>
      <c r="I398" s="88">
        <v>0</v>
      </c>
      <c r="J398" s="87"/>
      <c r="K398" s="20"/>
      <c r="L398" s="157"/>
      <c r="M398" s="20"/>
      <c r="N398" s="20"/>
      <c r="O398" s="20"/>
      <c r="P398" s="20"/>
    </row>
    <row r="399" spans="1:16" ht="15.75">
      <c r="A399" s="92"/>
      <c r="B399" s="161"/>
      <c r="C399" s="94" t="s">
        <v>209</v>
      </c>
      <c r="D399" s="94" t="s">
        <v>210</v>
      </c>
      <c r="E399" s="94"/>
      <c r="F399" s="87">
        <v>0</v>
      </c>
      <c r="G399" s="94"/>
      <c r="H399" s="87"/>
      <c r="I399" s="88">
        <v>0</v>
      </c>
      <c r="J399" s="87"/>
      <c r="K399" s="20"/>
      <c r="L399" s="157"/>
      <c r="M399" s="20"/>
      <c r="N399" s="20"/>
      <c r="O399" s="20"/>
      <c r="P399" s="20"/>
    </row>
    <row r="400" spans="1:16" ht="15.75">
      <c r="A400" s="92"/>
      <c r="B400" s="161"/>
      <c r="C400" s="94" t="s">
        <v>209</v>
      </c>
      <c r="D400" s="94" t="s">
        <v>210</v>
      </c>
      <c r="E400" s="94"/>
      <c r="F400" s="87">
        <v>0</v>
      </c>
      <c r="G400" s="94"/>
      <c r="H400" s="87"/>
      <c r="I400" s="88">
        <v>0</v>
      </c>
      <c r="J400" s="87"/>
      <c r="K400" s="20"/>
      <c r="L400" s="157"/>
      <c r="M400" s="20"/>
      <c r="N400" s="20"/>
      <c r="O400" s="20"/>
      <c r="P400" s="20"/>
    </row>
    <row r="401" spans="1:16" ht="15.75">
      <c r="A401" s="92"/>
      <c r="B401" s="161"/>
      <c r="C401" s="94" t="s">
        <v>209</v>
      </c>
      <c r="D401" s="94" t="s">
        <v>210</v>
      </c>
      <c r="E401" s="94"/>
      <c r="F401" s="87">
        <v>0</v>
      </c>
      <c r="G401" s="94"/>
      <c r="H401" s="87"/>
      <c r="I401" s="88">
        <v>0</v>
      </c>
      <c r="J401" s="87"/>
      <c r="K401" s="20"/>
      <c r="L401" s="157"/>
      <c r="M401" s="20"/>
      <c r="N401" s="20"/>
      <c r="O401" s="20"/>
      <c r="P401" s="20"/>
    </row>
    <row r="402" spans="1:16" ht="15.75">
      <c r="A402" s="92"/>
      <c r="B402" s="161"/>
      <c r="C402" s="94" t="s">
        <v>209</v>
      </c>
      <c r="D402" s="94" t="s">
        <v>210</v>
      </c>
      <c r="E402" s="163"/>
      <c r="F402" s="87">
        <v>0</v>
      </c>
      <c r="G402" s="163"/>
      <c r="H402" s="87"/>
      <c r="I402" s="88">
        <v>0</v>
      </c>
      <c r="J402" s="87"/>
      <c r="K402" s="20"/>
      <c r="L402" s="157"/>
      <c r="M402" s="20"/>
      <c r="N402" s="20"/>
      <c r="O402" s="20"/>
      <c r="P402" s="20"/>
    </row>
    <row r="403" spans="1:16" ht="15.75">
      <c r="A403" s="92"/>
      <c r="B403" s="161"/>
      <c r="C403" s="94" t="s">
        <v>209</v>
      </c>
      <c r="D403" s="94" t="s">
        <v>210</v>
      </c>
      <c r="E403" s="163"/>
      <c r="F403" s="87">
        <v>0</v>
      </c>
      <c r="G403" s="163"/>
      <c r="H403" s="87"/>
      <c r="I403" s="88">
        <v>0</v>
      </c>
      <c r="J403" s="87"/>
      <c r="K403" s="20"/>
      <c r="L403" s="157"/>
      <c r="M403" s="20"/>
      <c r="N403" s="20"/>
      <c r="O403" s="20"/>
      <c r="P403" s="20"/>
    </row>
    <row r="404" spans="1:16" ht="15.75">
      <c r="A404" s="92"/>
      <c r="B404" s="165"/>
      <c r="C404" s="94" t="s">
        <v>261</v>
      </c>
      <c r="D404" s="94" t="s">
        <v>262</v>
      </c>
      <c r="E404" s="94"/>
      <c r="F404" s="94">
        <v>0</v>
      </c>
      <c r="G404" s="94"/>
      <c r="H404" s="94"/>
      <c r="I404" s="88" t="s">
        <v>203</v>
      </c>
      <c r="J404" s="94"/>
      <c r="K404" s="20"/>
      <c r="L404" s="157"/>
      <c r="M404" s="20"/>
      <c r="N404" s="20"/>
      <c r="O404" s="20"/>
      <c r="P404" s="20"/>
    </row>
    <row r="405" spans="1:16" ht="15.75">
      <c r="A405" s="92"/>
      <c r="B405" s="164" t="s">
        <v>219</v>
      </c>
      <c r="C405" s="94"/>
      <c r="D405" s="94"/>
      <c r="E405" s="94"/>
      <c r="F405" s="94"/>
      <c r="G405" s="94"/>
      <c r="H405" s="94"/>
      <c r="I405" s="88"/>
      <c r="J405" s="94"/>
      <c r="K405" s="20"/>
      <c r="L405" s="157"/>
      <c r="M405" s="20"/>
      <c r="N405" s="20"/>
      <c r="O405" s="20"/>
      <c r="P405" s="20"/>
    </row>
    <row r="406" spans="1:16" ht="31.5">
      <c r="A406" s="92"/>
      <c r="B406" s="161"/>
      <c r="C406" s="94" t="s">
        <v>191</v>
      </c>
      <c r="D406" s="94" t="s">
        <v>222</v>
      </c>
      <c r="E406" s="169"/>
      <c r="F406" s="87">
        <v>0</v>
      </c>
      <c r="G406" s="87">
        <f>E406+F406</f>
        <v>0</v>
      </c>
      <c r="H406" s="87"/>
      <c r="I406" s="88">
        <v>0</v>
      </c>
      <c r="J406" s="87"/>
      <c r="K406" s="20"/>
      <c r="L406" s="157"/>
      <c r="M406" s="20"/>
      <c r="N406" s="20"/>
      <c r="O406" s="20"/>
      <c r="P406" s="20"/>
    </row>
    <row r="407" spans="1:16" ht="31.5">
      <c r="A407" s="92"/>
      <c r="B407" s="161"/>
      <c r="C407" s="94" t="s">
        <v>191</v>
      </c>
      <c r="D407" s="94" t="s">
        <v>222</v>
      </c>
      <c r="E407" s="169"/>
      <c r="F407" s="87">
        <v>0</v>
      </c>
      <c r="G407" s="87">
        <f aca="true" t="shared" si="35" ref="G407:G412">E407+F407</f>
        <v>0</v>
      </c>
      <c r="H407" s="87"/>
      <c r="I407" s="88">
        <v>0</v>
      </c>
      <c r="J407" s="87"/>
      <c r="K407" s="20"/>
      <c r="L407" s="157"/>
      <c r="M407" s="20"/>
      <c r="N407" s="20"/>
      <c r="O407" s="20"/>
      <c r="P407" s="20"/>
    </row>
    <row r="408" spans="1:16" ht="31.5">
      <c r="A408" s="92"/>
      <c r="B408" s="161"/>
      <c r="C408" s="94" t="s">
        <v>191</v>
      </c>
      <c r="D408" s="94" t="s">
        <v>222</v>
      </c>
      <c r="E408" s="169"/>
      <c r="F408" s="87">
        <v>0</v>
      </c>
      <c r="G408" s="87">
        <f t="shared" si="35"/>
        <v>0</v>
      </c>
      <c r="H408" s="87"/>
      <c r="I408" s="88">
        <v>0</v>
      </c>
      <c r="J408" s="87"/>
      <c r="K408" s="20"/>
      <c r="L408" s="157"/>
      <c r="M408" s="20"/>
      <c r="N408" s="20"/>
      <c r="O408" s="20"/>
      <c r="P408" s="20"/>
    </row>
    <row r="409" spans="1:16" ht="31.5">
      <c r="A409" s="92"/>
      <c r="B409" s="161"/>
      <c r="C409" s="94" t="s">
        <v>191</v>
      </c>
      <c r="D409" s="94" t="s">
        <v>222</v>
      </c>
      <c r="E409" s="169"/>
      <c r="F409" s="87">
        <v>0</v>
      </c>
      <c r="G409" s="87">
        <f t="shared" si="35"/>
        <v>0</v>
      </c>
      <c r="H409" s="87"/>
      <c r="I409" s="88">
        <v>0</v>
      </c>
      <c r="J409" s="87"/>
      <c r="K409" s="20"/>
      <c r="L409" s="157"/>
      <c r="M409" s="20"/>
      <c r="N409" s="20"/>
      <c r="O409" s="20"/>
      <c r="P409" s="20"/>
    </row>
    <row r="410" spans="1:16" ht="31.5">
      <c r="A410" s="92"/>
      <c r="B410" s="161"/>
      <c r="C410" s="94" t="s">
        <v>191</v>
      </c>
      <c r="D410" s="94" t="s">
        <v>222</v>
      </c>
      <c r="E410" s="169"/>
      <c r="F410" s="87">
        <v>0</v>
      </c>
      <c r="G410" s="87">
        <f t="shared" si="35"/>
        <v>0</v>
      </c>
      <c r="H410" s="87"/>
      <c r="I410" s="88">
        <v>0</v>
      </c>
      <c r="J410" s="87"/>
      <c r="K410" s="20"/>
      <c r="L410" s="157"/>
      <c r="M410" s="20"/>
      <c r="N410" s="20"/>
      <c r="O410" s="20"/>
      <c r="P410" s="20"/>
    </row>
    <row r="411" spans="1:16" ht="31.5">
      <c r="A411" s="92"/>
      <c r="B411" s="161"/>
      <c r="C411" s="94" t="s">
        <v>191</v>
      </c>
      <c r="D411" s="94" t="s">
        <v>222</v>
      </c>
      <c r="E411" s="169"/>
      <c r="F411" s="87">
        <v>0</v>
      </c>
      <c r="G411" s="87">
        <f t="shared" si="35"/>
        <v>0</v>
      </c>
      <c r="H411" s="87"/>
      <c r="I411" s="88">
        <v>0</v>
      </c>
      <c r="J411" s="87"/>
      <c r="K411" s="20"/>
      <c r="L411" s="157"/>
      <c r="M411" s="20"/>
      <c r="N411" s="20"/>
      <c r="O411" s="20"/>
      <c r="P411" s="20"/>
    </row>
    <row r="412" spans="1:16" ht="31.5">
      <c r="A412" s="92"/>
      <c r="B412" s="165"/>
      <c r="C412" s="94" t="s">
        <v>191</v>
      </c>
      <c r="D412" s="94" t="s">
        <v>222</v>
      </c>
      <c r="E412" s="169"/>
      <c r="F412" s="87">
        <v>0</v>
      </c>
      <c r="G412" s="87">
        <f t="shared" si="35"/>
        <v>0</v>
      </c>
      <c r="H412" s="87"/>
      <c r="I412" s="88">
        <v>0</v>
      </c>
      <c r="J412" s="87"/>
      <c r="K412" s="20"/>
      <c r="L412" s="157"/>
      <c r="M412" s="20"/>
      <c r="N412" s="20"/>
      <c r="O412" s="20"/>
      <c r="P412" s="20"/>
    </row>
    <row r="413" spans="1:16" ht="15.75">
      <c r="A413" s="92"/>
      <c r="B413" s="164" t="s">
        <v>232</v>
      </c>
      <c r="C413" s="94"/>
      <c r="D413" s="94"/>
      <c r="E413" s="94"/>
      <c r="F413" s="94"/>
      <c r="G413" s="94"/>
      <c r="H413" s="94"/>
      <c r="I413" s="88"/>
      <c r="J413" s="94"/>
      <c r="K413" s="20"/>
      <c r="L413" s="157"/>
      <c r="M413" s="20"/>
      <c r="N413" s="20"/>
      <c r="O413" s="20"/>
      <c r="P413" s="20"/>
    </row>
    <row r="414" spans="1:16" ht="31.5">
      <c r="A414" s="92"/>
      <c r="B414" s="165" t="s">
        <v>233</v>
      </c>
      <c r="C414" s="94" t="s">
        <v>234</v>
      </c>
      <c r="D414" s="94" t="s">
        <v>235</v>
      </c>
      <c r="E414" s="94">
        <v>100</v>
      </c>
      <c r="F414" s="87">
        <v>0</v>
      </c>
      <c r="G414" s="94">
        <v>100</v>
      </c>
      <c r="H414" s="94">
        <v>100</v>
      </c>
      <c r="I414" s="88">
        <v>0</v>
      </c>
      <c r="J414" s="94">
        <v>100</v>
      </c>
      <c r="K414" s="20"/>
      <c r="L414" s="157"/>
      <c r="M414" s="20"/>
      <c r="N414" s="20"/>
      <c r="O414" s="20"/>
      <c r="P414" s="20"/>
    </row>
    <row r="415" spans="1:16" ht="110.25">
      <c r="A415" s="92"/>
      <c r="B415" s="165" t="s">
        <v>154</v>
      </c>
      <c r="C415" s="94" t="s">
        <v>191</v>
      </c>
      <c r="D415" s="94" t="s">
        <v>195</v>
      </c>
      <c r="E415" s="121">
        <v>40000</v>
      </c>
      <c r="F415" s="94">
        <v>0</v>
      </c>
      <c r="G415" s="121">
        <v>40000</v>
      </c>
      <c r="H415" s="121">
        <v>40000</v>
      </c>
      <c r="I415" s="88">
        <v>0</v>
      </c>
      <c r="J415" s="121">
        <v>40000</v>
      </c>
      <c r="K415" s="20"/>
      <c r="L415" s="157"/>
      <c r="M415" s="20"/>
      <c r="N415" s="20"/>
      <c r="O415" s="20"/>
      <c r="P415" s="20"/>
    </row>
    <row r="416" spans="1:16" ht="15.75">
      <c r="A416" s="92"/>
      <c r="B416" s="164" t="s">
        <v>193</v>
      </c>
      <c r="C416" s="94"/>
      <c r="D416" s="94"/>
      <c r="E416" s="94"/>
      <c r="F416" s="94"/>
      <c r="G416" s="94"/>
      <c r="H416" s="94"/>
      <c r="I416" s="88"/>
      <c r="J416" s="94"/>
      <c r="K416" s="20"/>
      <c r="L416" s="157"/>
      <c r="M416" s="20"/>
      <c r="N416" s="20"/>
      <c r="O416" s="20"/>
      <c r="P416" s="20"/>
    </row>
    <row r="417" spans="1:16" ht="31.5">
      <c r="A417" s="92"/>
      <c r="B417" s="165" t="s">
        <v>270</v>
      </c>
      <c r="C417" s="94" t="s">
        <v>191</v>
      </c>
      <c r="D417" s="94" t="s">
        <v>195</v>
      </c>
      <c r="E417" s="94">
        <v>13000</v>
      </c>
      <c r="F417" s="94">
        <v>0</v>
      </c>
      <c r="G417" s="94">
        <v>13000</v>
      </c>
      <c r="H417" s="94">
        <v>13000</v>
      </c>
      <c r="I417" s="88">
        <v>0</v>
      </c>
      <c r="J417" s="94">
        <v>13000</v>
      </c>
      <c r="K417" s="20"/>
      <c r="L417" s="157"/>
      <c r="M417" s="20"/>
      <c r="N417" s="20"/>
      <c r="O417" s="20"/>
      <c r="P417" s="20"/>
    </row>
    <row r="418" spans="1:16" ht="31.5">
      <c r="A418" s="92"/>
      <c r="B418" s="165" t="s">
        <v>271</v>
      </c>
      <c r="C418" s="94" t="s">
        <v>191</v>
      </c>
      <c r="D418" s="94" t="s">
        <v>195</v>
      </c>
      <c r="E418" s="94">
        <v>17192</v>
      </c>
      <c r="F418" s="94">
        <v>0</v>
      </c>
      <c r="G418" s="94">
        <v>17192</v>
      </c>
      <c r="H418" s="94">
        <v>17192</v>
      </c>
      <c r="I418" s="88">
        <v>0</v>
      </c>
      <c r="J418" s="94">
        <v>17192</v>
      </c>
      <c r="K418" s="20"/>
      <c r="L418" s="157"/>
      <c r="M418" s="20"/>
      <c r="N418" s="20"/>
      <c r="O418" s="20"/>
      <c r="P418" s="20"/>
    </row>
    <row r="419" spans="1:16" ht="31.5">
      <c r="A419" s="92"/>
      <c r="B419" s="165" t="s">
        <v>273</v>
      </c>
      <c r="C419" s="94" t="s">
        <v>191</v>
      </c>
      <c r="D419" s="94" t="s">
        <v>195</v>
      </c>
      <c r="E419" s="94">
        <v>9808</v>
      </c>
      <c r="F419" s="94">
        <v>0</v>
      </c>
      <c r="G419" s="94">
        <v>9808</v>
      </c>
      <c r="H419" s="94">
        <v>9808</v>
      </c>
      <c r="I419" s="88">
        <v>0</v>
      </c>
      <c r="J419" s="94">
        <v>9808</v>
      </c>
      <c r="K419" s="20"/>
      <c r="L419" s="157"/>
      <c r="M419" s="20"/>
      <c r="N419" s="20"/>
      <c r="O419" s="20"/>
      <c r="P419" s="20"/>
    </row>
    <row r="420" spans="1:16" ht="15.75">
      <c r="A420" s="92"/>
      <c r="B420" s="164" t="s">
        <v>207</v>
      </c>
      <c r="C420" s="94"/>
      <c r="D420" s="94"/>
      <c r="E420" s="94"/>
      <c r="F420" s="94"/>
      <c r="G420" s="94"/>
      <c r="H420" s="94"/>
      <c r="I420" s="88"/>
      <c r="J420" s="94"/>
      <c r="K420" s="20"/>
      <c r="L420" s="157"/>
      <c r="M420" s="20"/>
      <c r="N420" s="20"/>
      <c r="O420" s="20"/>
      <c r="P420" s="20"/>
    </row>
    <row r="421" spans="1:16" ht="31.5">
      <c r="A421" s="92"/>
      <c r="B421" s="165" t="s">
        <v>274</v>
      </c>
      <c r="C421" s="94" t="s">
        <v>261</v>
      </c>
      <c r="D421" s="94" t="s">
        <v>262</v>
      </c>
      <c r="E421" s="94">
        <v>1625</v>
      </c>
      <c r="F421" s="94">
        <v>0</v>
      </c>
      <c r="G421" s="94">
        <v>1625</v>
      </c>
      <c r="H421" s="94">
        <v>1625</v>
      </c>
      <c r="I421" s="88">
        <v>0</v>
      </c>
      <c r="J421" s="94">
        <v>1625</v>
      </c>
      <c r="K421" s="20"/>
      <c r="L421" s="157"/>
      <c r="M421" s="20"/>
      <c r="N421" s="20"/>
      <c r="O421" s="20"/>
      <c r="P421" s="20"/>
    </row>
    <row r="422" spans="1:16" ht="31.5">
      <c r="A422" s="92"/>
      <c r="B422" s="165" t="s">
        <v>275</v>
      </c>
      <c r="C422" s="94" t="s">
        <v>261</v>
      </c>
      <c r="D422" s="94" t="s">
        <v>262</v>
      </c>
      <c r="E422" s="94">
        <v>2456</v>
      </c>
      <c r="F422" s="94">
        <v>0</v>
      </c>
      <c r="G422" s="94">
        <v>2456</v>
      </c>
      <c r="H422" s="94">
        <v>2456</v>
      </c>
      <c r="I422" s="88">
        <v>0</v>
      </c>
      <c r="J422" s="94">
        <v>2456</v>
      </c>
      <c r="K422" s="20"/>
      <c r="L422" s="157"/>
      <c r="M422" s="20"/>
      <c r="N422" s="20"/>
      <c r="O422" s="20"/>
      <c r="P422" s="20"/>
    </row>
    <row r="423" spans="1:16" ht="31.5">
      <c r="A423" s="92"/>
      <c r="B423" s="165" t="s">
        <v>277</v>
      </c>
      <c r="C423" s="94" t="s">
        <v>261</v>
      </c>
      <c r="D423" s="94" t="s">
        <v>262</v>
      </c>
      <c r="E423" s="94">
        <v>4904</v>
      </c>
      <c r="F423" s="94">
        <v>0</v>
      </c>
      <c r="G423" s="94">
        <v>4904</v>
      </c>
      <c r="H423" s="94">
        <v>4904</v>
      </c>
      <c r="I423" s="88">
        <v>0</v>
      </c>
      <c r="J423" s="94">
        <v>4904</v>
      </c>
      <c r="K423" s="20"/>
      <c r="L423" s="157"/>
      <c r="M423" s="20"/>
      <c r="N423" s="20"/>
      <c r="O423" s="20"/>
      <c r="P423" s="20"/>
    </row>
    <row r="424" spans="1:16" ht="15.75">
      <c r="A424" s="92"/>
      <c r="B424" s="164" t="s">
        <v>219</v>
      </c>
      <c r="C424" s="94"/>
      <c r="D424" s="94"/>
      <c r="E424" s="94"/>
      <c r="F424" s="94"/>
      <c r="G424" s="94"/>
      <c r="H424" s="94"/>
      <c r="I424" s="88"/>
      <c r="J424" s="94"/>
      <c r="K424" s="20"/>
      <c r="L424" s="157"/>
      <c r="M424" s="20"/>
      <c r="N424" s="20"/>
      <c r="O424" s="20"/>
      <c r="P424" s="20"/>
    </row>
    <row r="425" spans="1:16" ht="31.5">
      <c r="A425" s="92"/>
      <c r="B425" s="165" t="s">
        <v>278</v>
      </c>
      <c r="C425" s="94" t="s">
        <v>191</v>
      </c>
      <c r="D425" s="94" t="s">
        <v>222</v>
      </c>
      <c r="E425" s="94">
        <v>8</v>
      </c>
      <c r="F425" s="94">
        <v>0</v>
      </c>
      <c r="G425" s="94">
        <v>8</v>
      </c>
      <c r="H425" s="94">
        <v>8</v>
      </c>
      <c r="I425" s="88">
        <v>0</v>
      </c>
      <c r="J425" s="94">
        <v>8</v>
      </c>
      <c r="K425" s="20"/>
      <c r="L425" s="157"/>
      <c r="M425" s="20"/>
      <c r="N425" s="20"/>
      <c r="O425" s="20"/>
      <c r="P425" s="20"/>
    </row>
    <row r="426" spans="1:16" ht="31.5">
      <c r="A426" s="92"/>
      <c r="B426" s="165" t="s">
        <v>279</v>
      </c>
      <c r="C426" s="94" t="s">
        <v>191</v>
      </c>
      <c r="D426" s="94" t="s">
        <v>222</v>
      </c>
      <c r="E426" s="94">
        <v>7</v>
      </c>
      <c r="F426" s="94">
        <v>0</v>
      </c>
      <c r="G426" s="94">
        <v>7</v>
      </c>
      <c r="H426" s="94">
        <v>7</v>
      </c>
      <c r="I426" s="88">
        <v>0</v>
      </c>
      <c r="J426" s="94">
        <v>7</v>
      </c>
      <c r="K426" s="20"/>
      <c r="L426" s="157"/>
      <c r="M426" s="20"/>
      <c r="N426" s="20"/>
      <c r="O426" s="20"/>
      <c r="P426" s="20"/>
    </row>
    <row r="427" spans="1:16" ht="31.5">
      <c r="A427" s="92"/>
      <c r="B427" s="165" t="s">
        <v>280</v>
      </c>
      <c r="C427" s="94" t="s">
        <v>191</v>
      </c>
      <c r="D427" s="94" t="s">
        <v>222</v>
      </c>
      <c r="E427" s="94">
        <v>2</v>
      </c>
      <c r="F427" s="94">
        <v>0</v>
      </c>
      <c r="G427" s="94">
        <v>2</v>
      </c>
      <c r="H427" s="94">
        <v>2</v>
      </c>
      <c r="I427" s="88">
        <v>0</v>
      </c>
      <c r="J427" s="94">
        <v>2</v>
      </c>
      <c r="K427" s="20"/>
      <c r="L427" s="157"/>
      <c r="M427" s="20"/>
      <c r="N427" s="20"/>
      <c r="O427" s="20"/>
      <c r="P427" s="20"/>
    </row>
    <row r="428" spans="1:16" ht="15.75">
      <c r="A428" s="92"/>
      <c r="B428" s="164" t="s">
        <v>232</v>
      </c>
      <c r="C428" s="94"/>
      <c r="D428" s="94"/>
      <c r="E428" s="94"/>
      <c r="F428" s="94"/>
      <c r="G428" s="94"/>
      <c r="H428" s="94"/>
      <c r="I428" s="88"/>
      <c r="J428" s="94"/>
      <c r="K428" s="20"/>
      <c r="L428" s="157"/>
      <c r="M428" s="20"/>
      <c r="N428" s="20"/>
      <c r="O428" s="20"/>
      <c r="P428" s="20"/>
    </row>
    <row r="429" spans="1:16" ht="31.5">
      <c r="A429" s="92"/>
      <c r="B429" s="165" t="s">
        <v>233</v>
      </c>
      <c r="C429" s="94" t="s">
        <v>234</v>
      </c>
      <c r="D429" s="94" t="s">
        <v>235</v>
      </c>
      <c r="E429" s="94">
        <v>100</v>
      </c>
      <c r="F429" s="87">
        <v>0</v>
      </c>
      <c r="G429" s="94">
        <v>100</v>
      </c>
      <c r="H429" s="94">
        <v>100</v>
      </c>
      <c r="I429" s="88">
        <v>0</v>
      </c>
      <c r="J429" s="94">
        <v>100</v>
      </c>
      <c r="K429" s="20"/>
      <c r="L429" s="157"/>
      <c r="M429" s="20"/>
      <c r="N429" s="20"/>
      <c r="O429" s="20"/>
      <c r="P429" s="20"/>
    </row>
    <row r="430" spans="1:16" ht="94.5">
      <c r="A430" s="70"/>
      <c r="B430" s="164" t="s">
        <v>155</v>
      </c>
      <c r="C430" s="158" t="s">
        <v>282</v>
      </c>
      <c r="D430" s="158" t="s">
        <v>321</v>
      </c>
      <c r="E430" s="158">
        <v>300000</v>
      </c>
      <c r="F430" s="170">
        <v>0</v>
      </c>
      <c r="G430" s="158">
        <v>300000</v>
      </c>
      <c r="H430" s="158">
        <v>0</v>
      </c>
      <c r="I430" s="106">
        <v>0</v>
      </c>
      <c r="J430" s="158">
        <v>0</v>
      </c>
      <c r="K430" s="20"/>
      <c r="L430" s="157"/>
      <c r="M430" s="20"/>
      <c r="N430" s="20"/>
      <c r="O430" s="20"/>
      <c r="P430" s="20"/>
    </row>
    <row r="431" spans="1:16" ht="94.5">
      <c r="A431" s="171"/>
      <c r="B431" s="172" t="s">
        <v>178</v>
      </c>
      <c r="C431" s="94"/>
      <c r="D431" s="94"/>
      <c r="E431" s="94">
        <v>20000</v>
      </c>
      <c r="F431" s="94">
        <v>0</v>
      </c>
      <c r="G431" s="121">
        <v>20000</v>
      </c>
      <c r="H431" s="158">
        <v>0</v>
      </c>
      <c r="I431" s="106">
        <v>0</v>
      </c>
      <c r="J431" s="158">
        <v>0</v>
      </c>
      <c r="K431" s="20"/>
      <c r="L431" s="157"/>
      <c r="M431" s="20"/>
      <c r="N431" s="20"/>
      <c r="O431" s="20"/>
      <c r="P431" s="20"/>
    </row>
    <row r="432" spans="1:16" ht="15.75">
      <c r="A432" s="171"/>
      <c r="B432" s="173" t="s">
        <v>193</v>
      </c>
      <c r="C432" s="94"/>
      <c r="D432" s="94"/>
      <c r="E432" s="94"/>
      <c r="F432" s="94"/>
      <c r="G432" s="94"/>
      <c r="H432" s="158"/>
      <c r="I432" s="106"/>
      <c r="J432" s="158"/>
      <c r="K432" s="20"/>
      <c r="L432" s="157"/>
      <c r="M432" s="20"/>
      <c r="N432" s="20"/>
      <c r="O432" s="20"/>
      <c r="P432" s="20"/>
    </row>
    <row r="433" spans="1:16" ht="31.5">
      <c r="A433" s="171"/>
      <c r="B433" s="172" t="s">
        <v>284</v>
      </c>
      <c r="C433" s="94" t="s">
        <v>282</v>
      </c>
      <c r="D433" s="94" t="s">
        <v>285</v>
      </c>
      <c r="E433" s="94">
        <v>20000</v>
      </c>
      <c r="F433" s="94">
        <v>0</v>
      </c>
      <c r="G433" s="121">
        <v>20000</v>
      </c>
      <c r="H433" s="158">
        <v>0</v>
      </c>
      <c r="I433" s="106">
        <v>0</v>
      </c>
      <c r="J433" s="158">
        <v>0</v>
      </c>
      <c r="K433" s="20"/>
      <c r="L433" s="157"/>
      <c r="M433" s="20"/>
      <c r="N433" s="20"/>
      <c r="O433" s="20"/>
      <c r="P433" s="20"/>
    </row>
    <row r="434" spans="1:16" ht="15.75">
      <c r="A434" s="171"/>
      <c r="B434" s="173" t="s">
        <v>207</v>
      </c>
      <c r="C434" s="94"/>
      <c r="D434" s="94"/>
      <c r="E434" s="94"/>
      <c r="F434" s="94"/>
      <c r="G434" s="94"/>
      <c r="H434" s="158"/>
      <c r="I434" s="106"/>
      <c r="J434" s="158"/>
      <c r="K434" s="20"/>
      <c r="L434" s="157"/>
      <c r="M434" s="20"/>
      <c r="N434" s="20"/>
      <c r="O434" s="20"/>
      <c r="P434" s="20"/>
    </row>
    <row r="435" spans="1:16" ht="47.25">
      <c r="A435" s="171"/>
      <c r="B435" s="172" t="s">
        <v>286</v>
      </c>
      <c r="C435" s="94" t="s">
        <v>287</v>
      </c>
      <c r="D435" s="94" t="s">
        <v>285</v>
      </c>
      <c r="E435" s="94">
        <v>1000</v>
      </c>
      <c r="F435" s="94">
        <v>0</v>
      </c>
      <c r="G435" s="94">
        <v>1000</v>
      </c>
      <c r="H435" s="158">
        <v>0</v>
      </c>
      <c r="I435" s="106">
        <v>0</v>
      </c>
      <c r="J435" s="158">
        <v>0</v>
      </c>
      <c r="K435" s="20"/>
      <c r="L435" s="157"/>
      <c r="M435" s="20"/>
      <c r="N435" s="20"/>
      <c r="O435" s="20"/>
      <c r="P435" s="20"/>
    </row>
    <row r="436" spans="1:16" ht="15.75">
      <c r="A436" s="171"/>
      <c r="B436" s="173" t="s">
        <v>219</v>
      </c>
      <c r="C436" s="94"/>
      <c r="D436" s="94"/>
      <c r="E436" s="94"/>
      <c r="F436" s="94"/>
      <c r="G436" s="94"/>
      <c r="H436" s="158"/>
      <c r="I436" s="106"/>
      <c r="J436" s="158"/>
      <c r="K436" s="20"/>
      <c r="L436" s="157"/>
      <c r="M436" s="20"/>
      <c r="N436" s="20"/>
      <c r="O436" s="20"/>
      <c r="P436" s="20"/>
    </row>
    <row r="437" spans="1:16" ht="31.5">
      <c r="A437" s="171"/>
      <c r="B437" s="172" t="s">
        <v>288</v>
      </c>
      <c r="C437" s="94" t="s">
        <v>282</v>
      </c>
      <c r="D437" s="94" t="s">
        <v>235</v>
      </c>
      <c r="E437" s="94">
        <v>20</v>
      </c>
      <c r="F437" s="94">
        <v>0</v>
      </c>
      <c r="G437" s="94">
        <v>20</v>
      </c>
      <c r="H437" s="158">
        <v>0</v>
      </c>
      <c r="I437" s="106">
        <v>0</v>
      </c>
      <c r="J437" s="158">
        <v>0</v>
      </c>
      <c r="K437" s="20"/>
      <c r="L437" s="157"/>
      <c r="M437" s="20"/>
      <c r="N437" s="20"/>
      <c r="O437" s="20"/>
      <c r="P437" s="20"/>
    </row>
    <row r="438" spans="1:16" ht="15.75">
      <c r="A438" s="171"/>
      <c r="B438" s="173" t="s">
        <v>232</v>
      </c>
      <c r="C438" s="94"/>
      <c r="D438" s="94"/>
      <c r="E438" s="94"/>
      <c r="F438" s="94"/>
      <c r="G438" s="94"/>
      <c r="H438" s="158"/>
      <c r="I438" s="106"/>
      <c r="J438" s="158"/>
      <c r="K438" s="20"/>
      <c r="L438" s="157"/>
      <c r="M438" s="20"/>
      <c r="N438" s="20"/>
      <c r="O438" s="20"/>
      <c r="P438" s="20"/>
    </row>
    <row r="439" spans="1:16" ht="31.5">
      <c r="A439" s="171"/>
      <c r="B439" s="172" t="s">
        <v>289</v>
      </c>
      <c r="C439" s="94" t="s">
        <v>234</v>
      </c>
      <c r="D439" s="94" t="s">
        <v>235</v>
      </c>
      <c r="E439" s="94">
        <v>100</v>
      </c>
      <c r="F439" s="94">
        <v>0</v>
      </c>
      <c r="G439" s="94">
        <v>100</v>
      </c>
      <c r="H439" s="158">
        <v>0</v>
      </c>
      <c r="I439" s="106">
        <v>0</v>
      </c>
      <c r="J439" s="158">
        <v>0</v>
      </c>
      <c r="K439" s="20"/>
      <c r="L439" s="157"/>
      <c r="M439" s="20"/>
      <c r="N439" s="20"/>
      <c r="O439" s="20"/>
      <c r="P439" s="20"/>
    </row>
    <row r="440" spans="1:16" ht="141.75">
      <c r="A440" s="92"/>
      <c r="B440" s="165" t="s">
        <v>157</v>
      </c>
      <c r="C440" s="94"/>
      <c r="D440" s="94"/>
      <c r="E440" s="121">
        <v>20000</v>
      </c>
      <c r="F440" s="94">
        <v>0</v>
      </c>
      <c r="G440" s="121">
        <v>20000</v>
      </c>
      <c r="H440" s="158">
        <v>0</v>
      </c>
      <c r="I440" s="106">
        <v>0</v>
      </c>
      <c r="J440" s="158">
        <v>0</v>
      </c>
      <c r="K440" s="20"/>
      <c r="L440" s="157"/>
      <c r="M440" s="20"/>
      <c r="N440" s="20"/>
      <c r="O440" s="20"/>
      <c r="P440" s="20"/>
    </row>
    <row r="441" spans="1:16" ht="15.75">
      <c r="A441" s="92"/>
      <c r="B441" s="164" t="s">
        <v>193</v>
      </c>
      <c r="C441" s="94"/>
      <c r="D441" s="94"/>
      <c r="E441" s="94"/>
      <c r="F441" s="94"/>
      <c r="G441" s="94"/>
      <c r="H441" s="158"/>
      <c r="I441" s="106"/>
      <c r="J441" s="158"/>
      <c r="K441" s="20"/>
      <c r="L441" s="157"/>
      <c r="M441" s="20"/>
      <c r="N441" s="20"/>
      <c r="O441" s="20"/>
      <c r="P441" s="20"/>
    </row>
    <row r="442" spans="1:16" ht="31.5">
      <c r="A442" s="92"/>
      <c r="B442" s="165" t="s">
        <v>290</v>
      </c>
      <c r="C442" s="94" t="s">
        <v>282</v>
      </c>
      <c r="D442" s="94" t="s">
        <v>285</v>
      </c>
      <c r="E442" s="121">
        <v>20000</v>
      </c>
      <c r="F442" s="94">
        <v>0</v>
      </c>
      <c r="G442" s="121">
        <v>20000</v>
      </c>
      <c r="H442" s="158">
        <v>0</v>
      </c>
      <c r="I442" s="106">
        <v>0</v>
      </c>
      <c r="J442" s="158">
        <v>0</v>
      </c>
      <c r="K442" s="20"/>
      <c r="L442" s="157"/>
      <c r="M442" s="20"/>
      <c r="N442" s="20"/>
      <c r="O442" s="20"/>
      <c r="P442" s="20"/>
    </row>
    <row r="443" spans="1:16" ht="15.75">
      <c r="A443" s="92"/>
      <c r="B443" s="164" t="s">
        <v>207</v>
      </c>
      <c r="C443" s="94"/>
      <c r="D443" s="94"/>
      <c r="E443" s="94"/>
      <c r="F443" s="94"/>
      <c r="G443" s="94"/>
      <c r="H443" s="158"/>
      <c r="I443" s="106"/>
      <c r="J443" s="158"/>
      <c r="K443" s="20"/>
      <c r="L443" s="157"/>
      <c r="M443" s="20"/>
      <c r="N443" s="20"/>
      <c r="O443" s="20"/>
      <c r="P443" s="20"/>
    </row>
    <row r="444" spans="1:16" ht="31.5">
      <c r="A444" s="92"/>
      <c r="B444" s="165" t="s">
        <v>291</v>
      </c>
      <c r="C444" s="94" t="s">
        <v>287</v>
      </c>
      <c r="D444" s="94" t="s">
        <v>285</v>
      </c>
      <c r="E444" s="94">
        <v>4</v>
      </c>
      <c r="F444" s="94">
        <v>0</v>
      </c>
      <c r="G444" s="94">
        <v>4</v>
      </c>
      <c r="H444" s="158">
        <v>0</v>
      </c>
      <c r="I444" s="106">
        <v>0</v>
      </c>
      <c r="J444" s="158">
        <v>0</v>
      </c>
      <c r="K444" s="20"/>
      <c r="L444" s="157"/>
      <c r="M444" s="20"/>
      <c r="N444" s="20"/>
      <c r="O444" s="20"/>
      <c r="P444" s="20"/>
    </row>
    <row r="445" spans="1:16" ht="15.75">
      <c r="A445" s="92"/>
      <c r="B445" s="164" t="s">
        <v>219</v>
      </c>
      <c r="C445" s="94"/>
      <c r="D445" s="94"/>
      <c r="E445" s="94"/>
      <c r="F445" s="94"/>
      <c r="G445" s="94"/>
      <c r="H445" s="158"/>
      <c r="I445" s="106"/>
      <c r="J445" s="158"/>
      <c r="K445" s="20"/>
      <c r="L445" s="157"/>
      <c r="M445" s="20"/>
      <c r="N445" s="20"/>
      <c r="O445" s="20"/>
      <c r="P445" s="20"/>
    </row>
    <row r="446" spans="1:16" ht="31.5">
      <c r="A446" s="92"/>
      <c r="B446" s="165" t="s">
        <v>292</v>
      </c>
      <c r="C446" s="94" t="s">
        <v>282</v>
      </c>
      <c r="D446" s="94" t="s">
        <v>235</v>
      </c>
      <c r="E446" s="94">
        <v>5000</v>
      </c>
      <c r="F446" s="94">
        <v>0</v>
      </c>
      <c r="G446" s="94">
        <v>5000</v>
      </c>
      <c r="H446" s="158">
        <v>0</v>
      </c>
      <c r="I446" s="106">
        <v>0</v>
      </c>
      <c r="J446" s="158">
        <v>0</v>
      </c>
      <c r="K446" s="20"/>
      <c r="L446" s="157"/>
      <c r="M446" s="20"/>
      <c r="N446" s="20"/>
      <c r="O446" s="20"/>
      <c r="P446" s="20"/>
    </row>
    <row r="447" spans="1:16" ht="15.75">
      <c r="A447" s="92"/>
      <c r="B447" s="164" t="s">
        <v>232</v>
      </c>
      <c r="C447" s="94"/>
      <c r="D447" s="94"/>
      <c r="E447" s="94"/>
      <c r="F447" s="94"/>
      <c r="G447" s="94"/>
      <c r="H447" s="158"/>
      <c r="I447" s="106"/>
      <c r="J447" s="158"/>
      <c r="K447" s="20"/>
      <c r="L447" s="157"/>
      <c r="M447" s="20"/>
      <c r="N447" s="20"/>
      <c r="O447" s="20"/>
      <c r="P447" s="20"/>
    </row>
    <row r="448" spans="1:16" ht="31.5">
      <c r="A448" s="92"/>
      <c r="B448" s="165" t="s">
        <v>293</v>
      </c>
      <c r="C448" s="94" t="s">
        <v>234</v>
      </c>
      <c r="D448" s="94" t="s">
        <v>235</v>
      </c>
      <c r="E448" s="94">
        <v>100</v>
      </c>
      <c r="F448" s="94">
        <v>0</v>
      </c>
      <c r="G448" s="94">
        <v>100</v>
      </c>
      <c r="H448" s="158">
        <v>0</v>
      </c>
      <c r="I448" s="106">
        <v>0</v>
      </c>
      <c r="J448" s="158">
        <v>0</v>
      </c>
      <c r="K448" s="20"/>
      <c r="L448" s="157"/>
      <c r="M448" s="20"/>
      <c r="N448" s="20"/>
      <c r="O448" s="20"/>
      <c r="P448" s="20"/>
    </row>
    <row r="449" spans="1:16" ht="189">
      <c r="A449" s="92"/>
      <c r="B449" s="165" t="s">
        <v>158</v>
      </c>
      <c r="C449" s="94"/>
      <c r="D449" s="94"/>
      <c r="E449" s="94">
        <v>50000</v>
      </c>
      <c r="F449" s="94">
        <v>0</v>
      </c>
      <c r="G449" s="121">
        <v>50000</v>
      </c>
      <c r="H449" s="158">
        <v>0</v>
      </c>
      <c r="I449" s="106">
        <v>0</v>
      </c>
      <c r="J449" s="158">
        <v>0</v>
      </c>
      <c r="K449" s="20"/>
      <c r="L449" s="157"/>
      <c r="M449" s="20"/>
      <c r="N449" s="20"/>
      <c r="O449" s="20"/>
      <c r="P449" s="20"/>
    </row>
    <row r="450" spans="1:16" ht="15.75">
      <c r="A450" s="92"/>
      <c r="B450" s="164" t="s">
        <v>193</v>
      </c>
      <c r="C450" s="94"/>
      <c r="D450" s="94"/>
      <c r="E450" s="94"/>
      <c r="F450" s="94"/>
      <c r="G450" s="94"/>
      <c r="H450" s="158"/>
      <c r="I450" s="106"/>
      <c r="J450" s="158"/>
      <c r="K450" s="20"/>
      <c r="L450" s="157"/>
      <c r="M450" s="20"/>
      <c r="N450" s="20"/>
      <c r="O450" s="20"/>
      <c r="P450" s="20"/>
    </row>
    <row r="451" spans="1:16" ht="78.75">
      <c r="A451" s="92"/>
      <c r="B451" s="165" t="s">
        <v>294</v>
      </c>
      <c r="C451" s="94" t="s">
        <v>282</v>
      </c>
      <c r="D451" s="94" t="s">
        <v>295</v>
      </c>
      <c r="E451" s="94">
        <v>50000</v>
      </c>
      <c r="F451" s="94">
        <v>0</v>
      </c>
      <c r="G451" s="121">
        <v>50000</v>
      </c>
      <c r="H451" s="158">
        <v>0</v>
      </c>
      <c r="I451" s="106">
        <v>0</v>
      </c>
      <c r="J451" s="158">
        <v>0</v>
      </c>
      <c r="K451" s="20"/>
      <c r="L451" s="157"/>
      <c r="M451" s="20"/>
      <c r="N451" s="20"/>
      <c r="O451" s="20"/>
      <c r="P451" s="20"/>
    </row>
    <row r="452" spans="1:16" ht="15.75">
      <c r="A452" s="92"/>
      <c r="B452" s="164" t="s">
        <v>207</v>
      </c>
      <c r="C452" s="94"/>
      <c r="D452" s="94"/>
      <c r="E452" s="94"/>
      <c r="F452" s="94"/>
      <c r="G452" s="94"/>
      <c r="H452" s="158"/>
      <c r="I452" s="106"/>
      <c r="J452" s="158"/>
      <c r="K452" s="20"/>
      <c r="L452" s="157"/>
      <c r="M452" s="20"/>
      <c r="N452" s="20"/>
      <c r="O452" s="20"/>
      <c r="P452" s="20"/>
    </row>
    <row r="453" spans="1:16" ht="94.5">
      <c r="A453" s="92"/>
      <c r="B453" s="165" t="s">
        <v>296</v>
      </c>
      <c r="C453" s="94" t="s">
        <v>287</v>
      </c>
      <c r="D453" s="94" t="s">
        <v>297</v>
      </c>
      <c r="E453" s="94">
        <v>10</v>
      </c>
      <c r="F453" s="94">
        <v>0</v>
      </c>
      <c r="G453" s="94">
        <v>10</v>
      </c>
      <c r="H453" s="158">
        <v>0</v>
      </c>
      <c r="I453" s="106">
        <v>0</v>
      </c>
      <c r="J453" s="158">
        <v>0</v>
      </c>
      <c r="K453" s="20"/>
      <c r="L453" s="157"/>
      <c r="M453" s="20"/>
      <c r="N453" s="20"/>
      <c r="O453" s="20"/>
      <c r="P453" s="20"/>
    </row>
    <row r="454" spans="1:16" ht="15.75">
      <c r="A454" s="92"/>
      <c r="B454" s="164" t="s">
        <v>219</v>
      </c>
      <c r="C454" s="94"/>
      <c r="D454" s="94"/>
      <c r="E454" s="94"/>
      <c r="F454" s="94"/>
      <c r="G454" s="94"/>
      <c r="H454" s="158"/>
      <c r="I454" s="106"/>
      <c r="J454" s="158"/>
      <c r="K454" s="20"/>
      <c r="L454" s="157"/>
      <c r="M454" s="20"/>
      <c r="N454" s="20"/>
      <c r="O454" s="20"/>
      <c r="P454" s="20"/>
    </row>
    <row r="455" spans="1:16" ht="31.5">
      <c r="A455" s="92"/>
      <c r="B455" s="165" t="s">
        <v>298</v>
      </c>
      <c r="C455" s="94" t="s">
        <v>282</v>
      </c>
      <c r="D455" s="94" t="s">
        <v>235</v>
      </c>
      <c r="E455" s="121">
        <v>5000</v>
      </c>
      <c r="F455" s="94">
        <v>0</v>
      </c>
      <c r="G455" s="121">
        <v>5000</v>
      </c>
      <c r="H455" s="158">
        <v>0</v>
      </c>
      <c r="I455" s="106">
        <v>0</v>
      </c>
      <c r="J455" s="158">
        <v>0</v>
      </c>
      <c r="K455" s="20"/>
      <c r="L455" s="157"/>
      <c r="M455" s="20"/>
      <c r="N455" s="20"/>
      <c r="O455" s="20"/>
      <c r="P455" s="20"/>
    </row>
    <row r="456" spans="1:16" ht="15.75">
      <c r="A456" s="92"/>
      <c r="B456" s="164" t="s">
        <v>232</v>
      </c>
      <c r="C456" s="94"/>
      <c r="D456" s="94"/>
      <c r="E456" s="94"/>
      <c r="F456" s="94"/>
      <c r="G456" s="94"/>
      <c r="H456" s="158"/>
      <c r="I456" s="106"/>
      <c r="J456" s="158"/>
      <c r="K456" s="20"/>
      <c r="L456" s="157"/>
      <c r="M456" s="20"/>
      <c r="N456" s="20"/>
      <c r="O456" s="20"/>
      <c r="P456" s="20"/>
    </row>
    <row r="457" spans="1:16" ht="31.5">
      <c r="A457" s="92"/>
      <c r="B457" s="165" t="s">
        <v>299</v>
      </c>
      <c r="C457" s="94" t="s">
        <v>234</v>
      </c>
      <c r="D457" s="94" t="s">
        <v>235</v>
      </c>
      <c r="E457" s="94">
        <v>100</v>
      </c>
      <c r="F457" s="94">
        <v>0</v>
      </c>
      <c r="G457" s="94">
        <v>100</v>
      </c>
      <c r="H457" s="158">
        <v>0</v>
      </c>
      <c r="I457" s="106">
        <v>0</v>
      </c>
      <c r="J457" s="158">
        <v>0</v>
      </c>
      <c r="K457" s="20"/>
      <c r="L457" s="157"/>
      <c r="M457" s="20"/>
      <c r="N457" s="20"/>
      <c r="O457" s="20"/>
      <c r="P457" s="20"/>
    </row>
    <row r="458" spans="1:16" ht="220.5">
      <c r="A458" s="92"/>
      <c r="B458" s="165" t="s">
        <v>179</v>
      </c>
      <c r="C458" s="94"/>
      <c r="D458" s="94"/>
      <c r="E458" s="121">
        <v>100000</v>
      </c>
      <c r="F458" s="94">
        <v>0</v>
      </c>
      <c r="G458" s="121">
        <v>100000</v>
      </c>
      <c r="H458" s="158">
        <v>0</v>
      </c>
      <c r="I458" s="106">
        <v>0</v>
      </c>
      <c r="J458" s="158">
        <v>0</v>
      </c>
      <c r="K458" s="20"/>
      <c r="L458" s="157"/>
      <c r="M458" s="20"/>
      <c r="N458" s="20"/>
      <c r="O458" s="20"/>
      <c r="P458" s="20"/>
    </row>
    <row r="459" spans="1:16" ht="15.75">
      <c r="A459" s="92"/>
      <c r="B459" s="164" t="s">
        <v>193</v>
      </c>
      <c r="C459" s="94"/>
      <c r="D459" s="94"/>
      <c r="E459" s="94"/>
      <c r="F459" s="94"/>
      <c r="G459" s="94"/>
      <c r="H459" s="158"/>
      <c r="I459" s="106"/>
      <c r="J459" s="158"/>
      <c r="K459" s="20"/>
      <c r="L459" s="157"/>
      <c r="M459" s="20"/>
      <c r="N459" s="20"/>
      <c r="O459" s="20"/>
      <c r="P459" s="20"/>
    </row>
    <row r="460" spans="1:16" ht="63">
      <c r="A460" s="92"/>
      <c r="B460" s="165" t="s">
        <v>300</v>
      </c>
      <c r="C460" s="94" t="s">
        <v>282</v>
      </c>
      <c r="D460" s="94" t="s">
        <v>295</v>
      </c>
      <c r="E460" s="121">
        <v>100000</v>
      </c>
      <c r="F460" s="94">
        <v>0</v>
      </c>
      <c r="G460" s="121">
        <v>100000</v>
      </c>
      <c r="H460" s="158">
        <v>0</v>
      </c>
      <c r="I460" s="106">
        <v>0</v>
      </c>
      <c r="J460" s="158">
        <v>0</v>
      </c>
      <c r="K460" s="20"/>
      <c r="L460" s="157"/>
      <c r="M460" s="20"/>
      <c r="N460" s="20"/>
      <c r="O460" s="20"/>
      <c r="P460" s="20"/>
    </row>
    <row r="461" spans="1:16" ht="15.75">
      <c r="A461" s="92"/>
      <c r="B461" s="164" t="s">
        <v>207</v>
      </c>
      <c r="C461" s="94"/>
      <c r="D461" s="94"/>
      <c r="E461" s="94"/>
      <c r="F461" s="94"/>
      <c r="G461" s="94"/>
      <c r="H461" s="158"/>
      <c r="I461" s="106"/>
      <c r="J461" s="158"/>
      <c r="K461" s="20"/>
      <c r="L461" s="157"/>
      <c r="M461" s="20"/>
      <c r="N461" s="20"/>
      <c r="O461" s="20"/>
      <c r="P461" s="20"/>
    </row>
    <row r="462" spans="1:16" ht="63">
      <c r="A462" s="92"/>
      <c r="B462" s="165" t="s">
        <v>301</v>
      </c>
      <c r="C462" s="94" t="s">
        <v>287</v>
      </c>
      <c r="D462" s="94" t="s">
        <v>297</v>
      </c>
      <c r="E462" s="94">
        <v>10</v>
      </c>
      <c r="F462" s="94">
        <v>0</v>
      </c>
      <c r="G462" s="94">
        <v>10</v>
      </c>
      <c r="H462" s="158">
        <v>0</v>
      </c>
      <c r="I462" s="106">
        <v>0</v>
      </c>
      <c r="J462" s="158">
        <v>0</v>
      </c>
      <c r="K462" s="20"/>
      <c r="L462" s="157"/>
      <c r="M462" s="20"/>
      <c r="N462" s="20"/>
      <c r="O462" s="20"/>
      <c r="P462" s="20"/>
    </row>
    <row r="463" spans="1:16" ht="15.75">
      <c r="A463" s="92"/>
      <c r="B463" s="164" t="s">
        <v>219</v>
      </c>
      <c r="C463" s="94"/>
      <c r="D463" s="94"/>
      <c r="E463" s="94"/>
      <c r="F463" s="94"/>
      <c r="G463" s="94"/>
      <c r="H463" s="158"/>
      <c r="I463" s="106"/>
      <c r="J463" s="158"/>
      <c r="K463" s="20"/>
      <c r="L463" s="157"/>
      <c r="M463" s="20"/>
      <c r="N463" s="20"/>
      <c r="O463" s="20"/>
      <c r="P463" s="20"/>
    </row>
    <row r="464" spans="1:16" ht="63">
      <c r="A464" s="92"/>
      <c r="B464" s="165" t="s">
        <v>302</v>
      </c>
      <c r="C464" s="94" t="s">
        <v>282</v>
      </c>
      <c r="D464" s="94" t="s">
        <v>235</v>
      </c>
      <c r="E464" s="94" t="s">
        <v>322</v>
      </c>
      <c r="F464" s="94">
        <v>0</v>
      </c>
      <c r="G464" s="94">
        <v>10000</v>
      </c>
      <c r="H464" s="158">
        <v>0</v>
      </c>
      <c r="I464" s="106">
        <v>0</v>
      </c>
      <c r="J464" s="158">
        <v>0</v>
      </c>
      <c r="K464" s="20"/>
      <c r="L464" s="157"/>
      <c r="M464" s="20"/>
      <c r="N464" s="20"/>
      <c r="O464" s="20"/>
      <c r="P464" s="20"/>
    </row>
    <row r="465" spans="1:16" ht="15.75">
      <c r="A465" s="92"/>
      <c r="B465" s="164" t="s">
        <v>232</v>
      </c>
      <c r="C465" s="94"/>
      <c r="D465" s="94"/>
      <c r="E465" s="94"/>
      <c r="F465" s="94"/>
      <c r="G465" s="94"/>
      <c r="H465" s="158"/>
      <c r="I465" s="106"/>
      <c r="J465" s="158"/>
      <c r="K465" s="20"/>
      <c r="L465" s="157"/>
      <c r="M465" s="20"/>
      <c r="N465" s="20"/>
      <c r="O465" s="20"/>
      <c r="P465" s="20"/>
    </row>
    <row r="466" spans="1:16" ht="31.5">
      <c r="A466" s="92" t="s">
        <v>22</v>
      </c>
      <c r="B466" s="165" t="s">
        <v>304</v>
      </c>
      <c r="C466" s="94" t="s">
        <v>234</v>
      </c>
      <c r="D466" s="94" t="s">
        <v>235</v>
      </c>
      <c r="E466" s="94">
        <v>100</v>
      </c>
      <c r="F466" s="94">
        <v>0</v>
      </c>
      <c r="G466" s="94">
        <v>100</v>
      </c>
      <c r="H466" s="158">
        <v>0</v>
      </c>
      <c r="I466" s="106">
        <v>0</v>
      </c>
      <c r="J466" s="158">
        <v>0</v>
      </c>
      <c r="K466" s="20"/>
      <c r="L466" s="157"/>
      <c r="M466" s="20"/>
      <c r="N466" s="20"/>
      <c r="O466" s="20"/>
      <c r="P466" s="20"/>
    </row>
    <row r="467" spans="1:16" ht="94.5">
      <c r="A467" s="92"/>
      <c r="B467" s="174" t="s">
        <v>180</v>
      </c>
      <c r="C467" s="94"/>
      <c r="D467" s="94"/>
      <c r="E467" s="94">
        <v>40000</v>
      </c>
      <c r="F467" s="94">
        <v>0</v>
      </c>
      <c r="G467" s="94">
        <v>40000</v>
      </c>
      <c r="H467" s="158">
        <v>0</v>
      </c>
      <c r="I467" s="106">
        <v>0</v>
      </c>
      <c r="J467" s="158">
        <v>0</v>
      </c>
      <c r="K467" s="20"/>
      <c r="L467" s="157"/>
      <c r="M467" s="20"/>
      <c r="N467" s="20"/>
      <c r="O467" s="20"/>
      <c r="P467" s="20"/>
    </row>
    <row r="468" spans="1:16" ht="15.75">
      <c r="A468" s="92"/>
      <c r="B468" s="164" t="s">
        <v>193</v>
      </c>
      <c r="C468" s="94"/>
      <c r="D468" s="94"/>
      <c r="E468" s="94"/>
      <c r="F468" s="94"/>
      <c r="G468" s="94"/>
      <c r="H468" s="158"/>
      <c r="I468" s="106"/>
      <c r="J468" s="158"/>
      <c r="K468" s="20"/>
      <c r="L468" s="157"/>
      <c r="M468" s="20"/>
      <c r="N468" s="20"/>
      <c r="O468" s="20"/>
      <c r="P468" s="20"/>
    </row>
    <row r="469" spans="1:16" ht="78.75">
      <c r="A469" s="92"/>
      <c r="B469" s="165" t="s">
        <v>305</v>
      </c>
      <c r="C469" s="94" t="s">
        <v>282</v>
      </c>
      <c r="D469" s="94" t="s">
        <v>295</v>
      </c>
      <c r="E469" s="94">
        <v>40000</v>
      </c>
      <c r="F469" s="94">
        <v>0</v>
      </c>
      <c r="G469" s="94">
        <v>40000</v>
      </c>
      <c r="H469" s="158">
        <v>0</v>
      </c>
      <c r="I469" s="106">
        <v>0</v>
      </c>
      <c r="J469" s="158">
        <v>0</v>
      </c>
      <c r="K469" s="20"/>
      <c r="L469" s="157"/>
      <c r="M469" s="20"/>
      <c r="N469" s="20"/>
      <c r="O469" s="20"/>
      <c r="P469" s="20"/>
    </row>
    <row r="470" spans="1:16" ht="15.75">
      <c r="A470" s="92"/>
      <c r="B470" s="164" t="s">
        <v>207</v>
      </c>
      <c r="C470" s="94"/>
      <c r="D470" s="94"/>
      <c r="E470" s="94"/>
      <c r="F470" s="94"/>
      <c r="G470" s="94"/>
      <c r="H470" s="158"/>
      <c r="I470" s="106"/>
      <c r="J470" s="158"/>
      <c r="K470" s="20"/>
      <c r="L470" s="157"/>
      <c r="M470" s="20"/>
      <c r="N470" s="20"/>
      <c r="O470" s="20"/>
      <c r="P470" s="20"/>
    </row>
    <row r="471" spans="1:16" ht="63">
      <c r="A471" s="92"/>
      <c r="B471" s="165" t="s">
        <v>306</v>
      </c>
      <c r="C471" s="94" t="s">
        <v>287</v>
      </c>
      <c r="D471" s="94" t="s">
        <v>297</v>
      </c>
      <c r="E471" s="94">
        <v>10</v>
      </c>
      <c r="F471" s="94">
        <v>0</v>
      </c>
      <c r="G471" s="94">
        <v>10</v>
      </c>
      <c r="H471" s="158">
        <v>0</v>
      </c>
      <c r="I471" s="106">
        <v>0</v>
      </c>
      <c r="J471" s="158">
        <v>0</v>
      </c>
      <c r="K471" s="20"/>
      <c r="L471" s="157"/>
      <c r="M471" s="20"/>
      <c r="N471" s="20"/>
      <c r="O471" s="20"/>
      <c r="P471" s="20"/>
    </row>
    <row r="472" spans="1:16" ht="15.75">
      <c r="A472" s="92"/>
      <c r="B472" s="164" t="s">
        <v>219</v>
      </c>
      <c r="C472" s="94"/>
      <c r="D472" s="94"/>
      <c r="E472" s="94"/>
      <c r="F472" s="94"/>
      <c r="G472" s="94"/>
      <c r="H472" s="158"/>
      <c r="I472" s="106"/>
      <c r="J472" s="158"/>
      <c r="K472" s="20"/>
      <c r="L472" s="157"/>
      <c r="M472" s="20"/>
      <c r="N472" s="20"/>
      <c r="O472" s="20"/>
      <c r="P472" s="20"/>
    </row>
    <row r="473" spans="1:16" ht="63">
      <c r="A473" s="92"/>
      <c r="B473" s="165" t="s">
        <v>307</v>
      </c>
      <c r="C473" s="94" t="s">
        <v>282</v>
      </c>
      <c r="D473" s="94" t="s">
        <v>235</v>
      </c>
      <c r="E473" s="94" t="s">
        <v>308</v>
      </c>
      <c r="F473" s="94">
        <v>0</v>
      </c>
      <c r="G473" s="94" t="s">
        <v>308</v>
      </c>
      <c r="H473" s="158">
        <v>0</v>
      </c>
      <c r="I473" s="106">
        <v>0</v>
      </c>
      <c r="J473" s="158">
        <v>0</v>
      </c>
      <c r="K473" s="20"/>
      <c r="L473" s="157"/>
      <c r="M473" s="20"/>
      <c r="N473" s="20"/>
      <c r="O473" s="20"/>
      <c r="P473" s="20"/>
    </row>
    <row r="474" spans="1:16" ht="15.75">
      <c r="A474" s="92"/>
      <c r="B474" s="164" t="s">
        <v>232</v>
      </c>
      <c r="C474" s="94"/>
      <c r="D474" s="94"/>
      <c r="E474" s="94"/>
      <c r="F474" s="94"/>
      <c r="G474" s="94"/>
      <c r="H474" s="158"/>
      <c r="I474" s="106"/>
      <c r="J474" s="158"/>
      <c r="K474" s="20"/>
      <c r="L474" s="157"/>
      <c r="M474" s="20"/>
      <c r="N474" s="20"/>
      <c r="O474" s="20"/>
      <c r="P474" s="20"/>
    </row>
    <row r="475" spans="1:16" ht="31.5">
      <c r="A475" s="92"/>
      <c r="B475" s="165" t="s">
        <v>304</v>
      </c>
      <c r="C475" s="94" t="s">
        <v>234</v>
      </c>
      <c r="D475" s="94" t="s">
        <v>235</v>
      </c>
      <c r="E475" s="94">
        <v>100</v>
      </c>
      <c r="F475" s="94">
        <v>0</v>
      </c>
      <c r="G475" s="94">
        <v>100</v>
      </c>
      <c r="H475" s="158">
        <v>0</v>
      </c>
      <c r="I475" s="106">
        <v>0</v>
      </c>
      <c r="J475" s="158">
        <v>0</v>
      </c>
      <c r="K475" s="20"/>
      <c r="L475" s="157"/>
      <c r="M475" s="20"/>
      <c r="N475" s="20"/>
      <c r="O475" s="20"/>
      <c r="P475" s="20"/>
    </row>
    <row r="476" spans="1:16" ht="94.5">
      <c r="A476" s="92" t="s">
        <v>22</v>
      </c>
      <c r="B476" s="165" t="s">
        <v>183</v>
      </c>
      <c r="C476" s="94"/>
      <c r="D476" s="94"/>
      <c r="E476" s="87">
        <v>15000</v>
      </c>
      <c r="F476" s="94">
        <v>0</v>
      </c>
      <c r="G476" s="87">
        <v>15000</v>
      </c>
      <c r="H476" s="158">
        <v>0</v>
      </c>
      <c r="I476" s="106">
        <v>0</v>
      </c>
      <c r="J476" s="158">
        <v>0</v>
      </c>
      <c r="K476" s="20"/>
      <c r="L476" s="157"/>
      <c r="M476" s="20"/>
      <c r="N476" s="20"/>
      <c r="O476" s="20"/>
      <c r="P476" s="20"/>
    </row>
    <row r="477" spans="1:16" ht="15.75">
      <c r="A477" s="92" t="s">
        <v>22</v>
      </c>
      <c r="B477" s="164" t="s">
        <v>193</v>
      </c>
      <c r="C477" s="94"/>
      <c r="D477" s="94"/>
      <c r="E477" s="94"/>
      <c r="F477" s="94"/>
      <c r="G477" s="94"/>
      <c r="H477" s="158"/>
      <c r="I477" s="106"/>
      <c r="J477" s="158"/>
      <c r="K477" s="20"/>
      <c r="L477" s="157"/>
      <c r="M477" s="20"/>
      <c r="N477" s="20"/>
      <c r="O477" s="20"/>
      <c r="P477" s="20"/>
    </row>
    <row r="478" spans="1:16" ht="47.25">
      <c r="A478" s="92" t="s">
        <v>22</v>
      </c>
      <c r="B478" s="165" t="s">
        <v>309</v>
      </c>
      <c r="C478" s="94" t="s">
        <v>282</v>
      </c>
      <c r="D478" s="94" t="s">
        <v>295</v>
      </c>
      <c r="E478" s="94" t="s">
        <v>310</v>
      </c>
      <c r="F478" s="94" t="s">
        <v>203</v>
      </c>
      <c r="G478" s="94" t="s">
        <v>310</v>
      </c>
      <c r="H478" s="158">
        <v>0</v>
      </c>
      <c r="I478" s="106">
        <v>0</v>
      </c>
      <c r="J478" s="158">
        <v>0</v>
      </c>
      <c r="K478" s="20"/>
      <c r="L478" s="157"/>
      <c r="M478" s="20"/>
      <c r="N478" s="20"/>
      <c r="O478" s="20"/>
      <c r="P478" s="20"/>
    </row>
    <row r="479" spans="1:16" ht="15.75">
      <c r="A479" s="92" t="s">
        <v>22</v>
      </c>
      <c r="B479" s="164" t="s">
        <v>207</v>
      </c>
      <c r="C479" s="94"/>
      <c r="D479" s="94"/>
      <c r="E479" s="140"/>
      <c r="F479" s="140"/>
      <c r="G479" s="140"/>
      <c r="H479" s="158"/>
      <c r="I479" s="106"/>
      <c r="J479" s="158"/>
      <c r="K479" s="20"/>
      <c r="L479" s="157"/>
      <c r="M479" s="20"/>
      <c r="N479" s="20"/>
      <c r="O479" s="20"/>
      <c r="P479" s="20"/>
    </row>
    <row r="480" spans="1:16" ht="31.5">
      <c r="A480" s="92" t="s">
        <v>22</v>
      </c>
      <c r="B480" s="165" t="s">
        <v>311</v>
      </c>
      <c r="C480" s="94" t="s">
        <v>287</v>
      </c>
      <c r="D480" s="94" t="s">
        <v>235</v>
      </c>
      <c r="E480" s="94">
        <v>60</v>
      </c>
      <c r="F480" s="94" t="s">
        <v>203</v>
      </c>
      <c r="G480" s="94">
        <v>60</v>
      </c>
      <c r="H480" s="158">
        <v>0</v>
      </c>
      <c r="I480" s="106">
        <v>0</v>
      </c>
      <c r="J480" s="158">
        <v>0</v>
      </c>
      <c r="K480" s="20"/>
      <c r="L480" s="157"/>
      <c r="M480" s="20"/>
      <c r="N480" s="20"/>
      <c r="O480" s="20"/>
      <c r="P480" s="20"/>
    </row>
    <row r="481" spans="1:16" ht="15.75">
      <c r="A481" s="92" t="s">
        <v>22</v>
      </c>
      <c r="B481" s="164" t="s">
        <v>219</v>
      </c>
      <c r="C481" s="94"/>
      <c r="D481" s="94"/>
      <c r="E481" s="140"/>
      <c r="F481" s="140"/>
      <c r="G481" s="140"/>
      <c r="H481" s="158"/>
      <c r="I481" s="106"/>
      <c r="J481" s="158"/>
      <c r="K481" s="20"/>
      <c r="L481" s="157"/>
      <c r="M481" s="20"/>
      <c r="N481" s="20"/>
      <c r="O481" s="20"/>
      <c r="P481" s="20"/>
    </row>
    <row r="482" spans="1:16" ht="31.5">
      <c r="A482" s="92" t="s">
        <v>22</v>
      </c>
      <c r="B482" s="165" t="s">
        <v>312</v>
      </c>
      <c r="C482" s="94" t="s">
        <v>282</v>
      </c>
      <c r="D482" s="94" t="s">
        <v>235</v>
      </c>
      <c r="E482" s="94">
        <v>250</v>
      </c>
      <c r="F482" s="94" t="s">
        <v>203</v>
      </c>
      <c r="G482" s="94">
        <v>250</v>
      </c>
      <c r="H482" s="158">
        <v>0</v>
      </c>
      <c r="I482" s="106">
        <v>0</v>
      </c>
      <c r="J482" s="158">
        <v>0</v>
      </c>
      <c r="K482" s="20"/>
      <c r="L482" s="157"/>
      <c r="M482" s="20"/>
      <c r="N482" s="20"/>
      <c r="O482" s="20"/>
      <c r="P482" s="20"/>
    </row>
    <row r="483" spans="1:16" ht="15.75">
      <c r="A483" s="151"/>
      <c r="B483" s="164" t="s">
        <v>232</v>
      </c>
      <c r="C483" s="94"/>
      <c r="D483" s="94"/>
      <c r="E483" s="140"/>
      <c r="F483" s="140"/>
      <c r="G483" s="140"/>
      <c r="H483" s="158"/>
      <c r="I483" s="106"/>
      <c r="J483" s="158"/>
      <c r="K483" s="20"/>
      <c r="L483" s="157"/>
      <c r="M483" s="20"/>
      <c r="N483" s="20"/>
      <c r="O483" s="20"/>
      <c r="P483" s="20"/>
    </row>
    <row r="484" spans="1:16" ht="31.5">
      <c r="A484" s="151"/>
      <c r="B484" s="165" t="s">
        <v>313</v>
      </c>
      <c r="C484" s="94" t="s">
        <v>234</v>
      </c>
      <c r="D484" s="94" t="s">
        <v>235</v>
      </c>
      <c r="E484" s="94">
        <v>100</v>
      </c>
      <c r="F484" s="94" t="s">
        <v>203</v>
      </c>
      <c r="G484" s="94">
        <v>100</v>
      </c>
      <c r="H484" s="158">
        <v>0</v>
      </c>
      <c r="I484" s="106">
        <v>0</v>
      </c>
      <c r="J484" s="158">
        <v>0</v>
      </c>
      <c r="K484" s="20"/>
      <c r="L484" s="157"/>
      <c r="M484" s="20"/>
      <c r="N484" s="20"/>
      <c r="O484" s="20"/>
      <c r="P484" s="20"/>
    </row>
    <row r="485" spans="1:16" ht="15.75">
      <c r="A485" s="28" t="s">
        <v>22</v>
      </c>
      <c r="B485" s="28"/>
      <c r="C485" s="28" t="s">
        <v>22</v>
      </c>
      <c r="D485" s="28" t="s">
        <v>22</v>
      </c>
      <c r="E485" s="28" t="s">
        <v>22</v>
      </c>
      <c r="F485" s="28" t="s">
        <v>22</v>
      </c>
      <c r="G485" s="28" t="s">
        <v>22</v>
      </c>
      <c r="H485" s="28" t="s">
        <v>22</v>
      </c>
      <c r="I485" s="28" t="s">
        <v>22</v>
      </c>
      <c r="J485" s="28" t="s">
        <v>22</v>
      </c>
      <c r="K485" s="20"/>
      <c r="L485" s="157"/>
      <c r="M485" s="20"/>
      <c r="N485" s="20"/>
      <c r="O485" s="20"/>
      <c r="P485" s="20"/>
    </row>
    <row r="486" spans="1:16" ht="15.75">
      <c r="A486" s="20"/>
      <c r="B486" s="20"/>
      <c r="C486" s="20"/>
      <c r="D486" s="20"/>
      <c r="E486" s="20"/>
      <c r="F486" s="20"/>
      <c r="G486" s="20"/>
      <c r="H486" s="20"/>
      <c r="I486" s="20"/>
      <c r="J486" s="20"/>
      <c r="K486" s="20"/>
      <c r="L486" s="20"/>
      <c r="M486" s="20"/>
      <c r="N486" s="20"/>
      <c r="O486" s="20"/>
      <c r="P486" s="20"/>
    </row>
    <row r="487" spans="1:16" ht="15.75">
      <c r="A487" s="510" t="s">
        <v>47</v>
      </c>
      <c r="B487" s="510"/>
      <c r="C487" s="510"/>
      <c r="D487" s="510"/>
      <c r="E487" s="510"/>
      <c r="F487" s="510"/>
      <c r="G487" s="510"/>
      <c r="H487" s="510"/>
      <c r="I487" s="510"/>
      <c r="J487" s="510"/>
      <c r="K487" s="510"/>
      <c r="L487" s="20"/>
      <c r="M487" s="20"/>
      <c r="N487" s="20"/>
      <c r="O487" s="20"/>
      <c r="P487" s="20"/>
    </row>
    <row r="488" spans="1:16" ht="15.75">
      <c r="A488" s="23" t="s">
        <v>13</v>
      </c>
      <c r="B488" s="20"/>
      <c r="C488" s="20"/>
      <c r="D488" s="20"/>
      <c r="E488" s="20"/>
      <c r="F488" s="20"/>
      <c r="G488" s="20"/>
      <c r="H488" s="20"/>
      <c r="I488" s="20"/>
      <c r="J488" s="20"/>
      <c r="K488" s="20"/>
      <c r="L488" s="20"/>
      <c r="M488" s="20"/>
      <c r="N488" s="20"/>
      <c r="O488" s="20"/>
      <c r="P488" s="20"/>
    </row>
    <row r="489" spans="1:16" ht="15.75">
      <c r="A489" s="20"/>
      <c r="B489" s="20"/>
      <c r="C489" s="20"/>
      <c r="D489" s="20"/>
      <c r="E489" s="20"/>
      <c r="F489" s="20"/>
      <c r="G489" s="20"/>
      <c r="H489" s="20"/>
      <c r="I489" s="20"/>
      <c r="J489" s="20"/>
      <c r="K489" s="20"/>
      <c r="L489" s="20"/>
      <c r="M489" s="20"/>
      <c r="N489" s="20"/>
      <c r="O489" s="20"/>
      <c r="P489" s="20"/>
    </row>
    <row r="490" spans="1:16" ht="15.75">
      <c r="A490" s="509" t="s">
        <v>15</v>
      </c>
      <c r="B490" s="509" t="s">
        <v>16</v>
      </c>
      <c r="C490" s="509"/>
      <c r="D490" s="509" t="s">
        <v>17</v>
      </c>
      <c r="E490" s="509"/>
      <c r="F490" s="509" t="s">
        <v>18</v>
      </c>
      <c r="G490" s="509"/>
      <c r="H490" s="509" t="s">
        <v>27</v>
      </c>
      <c r="I490" s="509"/>
      <c r="J490" s="509" t="s">
        <v>27</v>
      </c>
      <c r="K490" s="509"/>
      <c r="L490" s="20"/>
      <c r="M490" s="20"/>
      <c r="N490" s="20"/>
      <c r="O490" s="20"/>
      <c r="P490" s="20"/>
    </row>
    <row r="491" spans="1:16" ht="31.5">
      <c r="A491" s="509"/>
      <c r="B491" s="27" t="s">
        <v>19</v>
      </c>
      <c r="C491" s="27" t="s">
        <v>20</v>
      </c>
      <c r="D491" s="27" t="s">
        <v>19</v>
      </c>
      <c r="E491" s="27" t="s">
        <v>20</v>
      </c>
      <c r="F491" s="27" t="s">
        <v>19</v>
      </c>
      <c r="G491" s="27" t="s">
        <v>20</v>
      </c>
      <c r="H491" s="27" t="s">
        <v>19</v>
      </c>
      <c r="I491" s="27" t="s">
        <v>20</v>
      </c>
      <c r="J491" s="27" t="s">
        <v>19</v>
      </c>
      <c r="K491" s="27" t="s">
        <v>20</v>
      </c>
      <c r="L491" s="20"/>
      <c r="M491" s="20"/>
      <c r="N491" s="20"/>
      <c r="O491" s="20"/>
      <c r="P491" s="20"/>
    </row>
    <row r="492" spans="1:16" ht="15.75">
      <c r="A492" s="27">
        <v>1</v>
      </c>
      <c r="B492" s="27">
        <v>2</v>
      </c>
      <c r="C492" s="27">
        <v>3</v>
      </c>
      <c r="D492" s="27">
        <v>4</v>
      </c>
      <c r="E492" s="27">
        <v>5</v>
      </c>
      <c r="F492" s="27">
        <v>6</v>
      </c>
      <c r="G492" s="27">
        <v>7</v>
      </c>
      <c r="H492" s="27">
        <v>8</v>
      </c>
      <c r="I492" s="27">
        <v>9</v>
      </c>
      <c r="J492" s="27">
        <v>10</v>
      </c>
      <c r="K492" s="27">
        <v>11</v>
      </c>
      <c r="L492" s="20"/>
      <c r="M492" s="20"/>
      <c r="N492" s="20"/>
      <c r="O492" s="20"/>
      <c r="P492" s="20"/>
    </row>
    <row r="493" spans="1:16" ht="15.75">
      <c r="A493" s="27" t="s">
        <v>22</v>
      </c>
      <c r="B493" s="27" t="s">
        <v>22</v>
      </c>
      <c r="C493" s="27" t="s">
        <v>22</v>
      </c>
      <c r="D493" s="27" t="s">
        <v>22</v>
      </c>
      <c r="E493" s="27" t="s">
        <v>22</v>
      </c>
      <c r="F493" s="27" t="s">
        <v>22</v>
      </c>
      <c r="G493" s="27" t="s">
        <v>22</v>
      </c>
      <c r="H493" s="27" t="s">
        <v>22</v>
      </c>
      <c r="I493" s="27" t="s">
        <v>22</v>
      </c>
      <c r="J493" s="27" t="s">
        <v>22</v>
      </c>
      <c r="K493" s="27" t="s">
        <v>22</v>
      </c>
      <c r="L493" s="20"/>
      <c r="M493" s="20"/>
      <c r="N493" s="20"/>
      <c r="O493" s="20"/>
      <c r="P493" s="20"/>
    </row>
    <row r="494" spans="1:16" ht="15.75">
      <c r="A494" s="27" t="s">
        <v>22</v>
      </c>
      <c r="B494" s="27" t="s">
        <v>22</v>
      </c>
      <c r="C494" s="27" t="s">
        <v>22</v>
      </c>
      <c r="D494" s="27" t="s">
        <v>22</v>
      </c>
      <c r="E494" s="27" t="s">
        <v>22</v>
      </c>
      <c r="F494" s="27" t="s">
        <v>22</v>
      </c>
      <c r="G494" s="27" t="s">
        <v>22</v>
      </c>
      <c r="H494" s="27" t="s">
        <v>22</v>
      </c>
      <c r="I494" s="27" t="s">
        <v>22</v>
      </c>
      <c r="J494" s="27" t="s">
        <v>22</v>
      </c>
      <c r="K494" s="27" t="s">
        <v>22</v>
      </c>
      <c r="L494" s="20"/>
      <c r="M494" s="20"/>
      <c r="N494" s="20"/>
      <c r="O494" s="20"/>
      <c r="P494" s="20"/>
    </row>
    <row r="495" spans="1:16" ht="31.5">
      <c r="A495" s="27" t="s">
        <v>26</v>
      </c>
      <c r="B495" s="27" t="s">
        <v>22</v>
      </c>
      <c r="C495" s="27" t="s">
        <v>22</v>
      </c>
      <c r="D495" s="27" t="s">
        <v>22</v>
      </c>
      <c r="E495" s="27" t="s">
        <v>22</v>
      </c>
      <c r="F495" s="27" t="s">
        <v>22</v>
      </c>
      <c r="G495" s="27" t="s">
        <v>22</v>
      </c>
      <c r="H495" s="27" t="s">
        <v>22</v>
      </c>
      <c r="I495" s="27" t="s">
        <v>22</v>
      </c>
      <c r="J495" s="27" t="s">
        <v>22</v>
      </c>
      <c r="K495" s="27" t="s">
        <v>22</v>
      </c>
      <c r="L495" s="20"/>
      <c r="M495" s="20"/>
      <c r="N495" s="20"/>
      <c r="O495" s="20"/>
      <c r="P495" s="20"/>
    </row>
    <row r="496" spans="1:16" ht="267.75">
      <c r="A496" s="27" t="s">
        <v>48</v>
      </c>
      <c r="B496" s="27" t="s">
        <v>24</v>
      </c>
      <c r="C496" s="27" t="s">
        <v>22</v>
      </c>
      <c r="D496" s="27" t="s">
        <v>24</v>
      </c>
      <c r="E496" s="27" t="s">
        <v>22</v>
      </c>
      <c r="F496" s="27" t="s">
        <v>22</v>
      </c>
      <c r="G496" s="27" t="s">
        <v>22</v>
      </c>
      <c r="H496" s="27" t="s">
        <v>22</v>
      </c>
      <c r="I496" s="27" t="s">
        <v>22</v>
      </c>
      <c r="J496" s="27" t="s">
        <v>24</v>
      </c>
      <c r="K496" s="27" t="s">
        <v>22</v>
      </c>
      <c r="L496" s="20"/>
      <c r="M496" s="20"/>
      <c r="N496" s="20"/>
      <c r="O496" s="20"/>
      <c r="P496" s="20"/>
    </row>
    <row r="497" spans="1:16" ht="15.75">
      <c r="A497" s="20"/>
      <c r="B497" s="20"/>
      <c r="C497" s="20"/>
      <c r="D497" s="20"/>
      <c r="E497" s="20"/>
      <c r="F497" s="20"/>
      <c r="G497" s="20"/>
      <c r="H497" s="20"/>
      <c r="I497" s="20"/>
      <c r="J497" s="20"/>
      <c r="K497" s="20"/>
      <c r="L497" s="20"/>
      <c r="M497" s="20"/>
      <c r="N497" s="20"/>
      <c r="O497" s="20"/>
      <c r="P497" s="20"/>
    </row>
    <row r="498" spans="1:16" ht="15.75">
      <c r="A498" s="20"/>
      <c r="B498" s="20"/>
      <c r="C498" s="20"/>
      <c r="D498" s="20"/>
      <c r="E498" s="20"/>
      <c r="F498" s="20"/>
      <c r="G498" s="20"/>
      <c r="H498" s="20"/>
      <c r="I498" s="20"/>
      <c r="J498" s="20"/>
      <c r="K498" s="20"/>
      <c r="L498" s="20"/>
      <c r="M498" s="20"/>
      <c r="N498" s="20"/>
      <c r="O498" s="20"/>
      <c r="P498" s="20"/>
    </row>
    <row r="499" spans="1:16" ht="15.75">
      <c r="A499" s="510" t="s">
        <v>49</v>
      </c>
      <c r="B499" s="510"/>
      <c r="C499" s="510"/>
      <c r="D499" s="510"/>
      <c r="E499" s="510"/>
      <c r="F499" s="510"/>
      <c r="G499" s="510"/>
      <c r="H499" s="510"/>
      <c r="I499" s="510"/>
      <c r="J499" s="510"/>
      <c r="K499" s="510"/>
      <c r="L499" s="510"/>
      <c r="M499" s="510"/>
      <c r="N499" s="510"/>
      <c r="O499" s="510"/>
      <c r="P499" s="510"/>
    </row>
    <row r="500" spans="1:16" ht="15.75">
      <c r="A500" s="20"/>
      <c r="B500" s="20"/>
      <c r="C500" s="20"/>
      <c r="D500" s="20"/>
      <c r="E500" s="20"/>
      <c r="F500" s="20"/>
      <c r="G500" s="20"/>
      <c r="H500" s="20"/>
      <c r="I500" s="20"/>
      <c r="J500" s="20"/>
      <c r="K500" s="20"/>
      <c r="L500" s="20"/>
      <c r="M500" s="20"/>
      <c r="N500" s="20"/>
      <c r="O500" s="20"/>
      <c r="P500" s="20"/>
    </row>
    <row r="501" spans="1:16" ht="15.75">
      <c r="A501" s="509" t="s">
        <v>96</v>
      </c>
      <c r="B501" s="509" t="s">
        <v>50</v>
      </c>
      <c r="C501" s="509" t="s">
        <v>16</v>
      </c>
      <c r="D501" s="509"/>
      <c r="E501" s="509"/>
      <c r="F501" s="509"/>
      <c r="G501" s="509" t="s">
        <v>51</v>
      </c>
      <c r="H501" s="509"/>
      <c r="I501" s="509"/>
      <c r="J501" s="509"/>
      <c r="K501" s="509" t="s">
        <v>52</v>
      </c>
      <c r="L501" s="509"/>
      <c r="M501" s="509" t="s">
        <v>52</v>
      </c>
      <c r="N501" s="509"/>
      <c r="O501" s="509" t="s">
        <v>52</v>
      </c>
      <c r="P501" s="509"/>
    </row>
    <row r="502" spans="1:16" ht="30.75" customHeight="1">
      <c r="A502" s="509"/>
      <c r="B502" s="509"/>
      <c r="C502" s="509" t="s">
        <v>19</v>
      </c>
      <c r="D502" s="509"/>
      <c r="E502" s="509" t="s">
        <v>20</v>
      </c>
      <c r="F502" s="509"/>
      <c r="G502" s="509" t="s">
        <v>19</v>
      </c>
      <c r="H502" s="509"/>
      <c r="I502" s="509" t="s">
        <v>20</v>
      </c>
      <c r="J502" s="509"/>
      <c r="K502" s="509" t="s">
        <v>19</v>
      </c>
      <c r="L502" s="509" t="s">
        <v>20</v>
      </c>
      <c r="M502" s="509" t="s">
        <v>19</v>
      </c>
      <c r="N502" s="509" t="s">
        <v>20</v>
      </c>
      <c r="O502" s="509" t="s">
        <v>19</v>
      </c>
      <c r="P502" s="509" t="s">
        <v>20</v>
      </c>
    </row>
    <row r="503" spans="1:16" ht="31.5">
      <c r="A503" s="509"/>
      <c r="B503" s="509"/>
      <c r="C503" s="27" t="s">
        <v>99</v>
      </c>
      <c r="D503" s="27" t="s">
        <v>100</v>
      </c>
      <c r="E503" s="27" t="s">
        <v>99</v>
      </c>
      <c r="F503" s="27" t="s">
        <v>100</v>
      </c>
      <c r="G503" s="27" t="s">
        <v>99</v>
      </c>
      <c r="H503" s="27" t="s">
        <v>100</v>
      </c>
      <c r="I503" s="27" t="s">
        <v>99</v>
      </c>
      <c r="J503" s="27" t="s">
        <v>100</v>
      </c>
      <c r="K503" s="509"/>
      <c r="L503" s="509"/>
      <c r="M503" s="509"/>
      <c r="N503" s="509"/>
      <c r="O503" s="509"/>
      <c r="P503" s="509"/>
    </row>
    <row r="504" spans="1:16" ht="15.75">
      <c r="A504" s="27">
        <v>1</v>
      </c>
      <c r="B504" s="27">
        <v>2</v>
      </c>
      <c r="C504" s="27">
        <v>3</v>
      </c>
      <c r="D504" s="27">
        <v>4</v>
      </c>
      <c r="E504" s="27">
        <v>5</v>
      </c>
      <c r="F504" s="27">
        <v>6</v>
      </c>
      <c r="G504" s="27">
        <v>7</v>
      </c>
      <c r="H504" s="27">
        <v>8</v>
      </c>
      <c r="I504" s="27">
        <v>9</v>
      </c>
      <c r="J504" s="27">
        <v>10</v>
      </c>
      <c r="K504" s="27">
        <v>11</v>
      </c>
      <c r="L504" s="27">
        <v>12</v>
      </c>
      <c r="M504" s="27">
        <v>13</v>
      </c>
      <c r="N504" s="27">
        <v>14</v>
      </c>
      <c r="O504" s="27">
        <v>15</v>
      </c>
      <c r="P504" s="27">
        <v>16</v>
      </c>
    </row>
    <row r="505" spans="1:16" ht="15.75">
      <c r="A505" s="27" t="s">
        <v>22</v>
      </c>
      <c r="B505" s="28" t="s">
        <v>22</v>
      </c>
      <c r="C505" s="28" t="s">
        <v>22</v>
      </c>
      <c r="D505" s="28" t="s">
        <v>22</v>
      </c>
      <c r="E505" s="28" t="s">
        <v>22</v>
      </c>
      <c r="F505" s="28" t="s">
        <v>22</v>
      </c>
      <c r="G505" s="28" t="s">
        <v>22</v>
      </c>
      <c r="H505" s="28" t="s">
        <v>22</v>
      </c>
      <c r="I505" s="28" t="s">
        <v>22</v>
      </c>
      <c r="J505" s="28" t="s">
        <v>22</v>
      </c>
      <c r="K505" s="28" t="s">
        <v>22</v>
      </c>
      <c r="L505" s="28" t="s">
        <v>22</v>
      </c>
      <c r="M505" s="28" t="s">
        <v>22</v>
      </c>
      <c r="N505" s="28" t="s">
        <v>22</v>
      </c>
      <c r="O505" s="28" t="s">
        <v>22</v>
      </c>
      <c r="P505" s="28" t="s">
        <v>22</v>
      </c>
    </row>
    <row r="506" spans="1:16" ht="15.75">
      <c r="A506" s="27" t="s">
        <v>22</v>
      </c>
      <c r="B506" s="27" t="s">
        <v>26</v>
      </c>
      <c r="C506" s="27" t="s">
        <v>22</v>
      </c>
      <c r="D506" s="27" t="s">
        <v>22</v>
      </c>
      <c r="E506" s="27" t="s">
        <v>22</v>
      </c>
      <c r="F506" s="27" t="s">
        <v>22</v>
      </c>
      <c r="G506" s="27" t="s">
        <v>22</v>
      </c>
      <c r="H506" s="27" t="s">
        <v>22</v>
      </c>
      <c r="I506" s="27" t="s">
        <v>22</v>
      </c>
      <c r="J506" s="27" t="s">
        <v>22</v>
      </c>
      <c r="K506" s="27" t="s">
        <v>22</v>
      </c>
      <c r="L506" s="27" t="s">
        <v>22</v>
      </c>
      <c r="M506" s="27" t="s">
        <v>22</v>
      </c>
      <c r="N506" s="27" t="s">
        <v>22</v>
      </c>
      <c r="O506" s="27" t="s">
        <v>22</v>
      </c>
      <c r="P506" s="27" t="s">
        <v>22</v>
      </c>
    </row>
    <row r="507" spans="1:16" ht="47.25">
      <c r="A507" s="27" t="s">
        <v>22</v>
      </c>
      <c r="B507" s="27" t="s">
        <v>53</v>
      </c>
      <c r="C507" s="27" t="s">
        <v>24</v>
      </c>
      <c r="D507" s="27" t="s">
        <v>24</v>
      </c>
      <c r="E507" s="27" t="s">
        <v>22</v>
      </c>
      <c r="F507" s="27" t="s">
        <v>22</v>
      </c>
      <c r="G507" s="27" t="s">
        <v>24</v>
      </c>
      <c r="H507" s="27" t="s">
        <v>24</v>
      </c>
      <c r="I507" s="27" t="s">
        <v>22</v>
      </c>
      <c r="J507" s="27" t="s">
        <v>22</v>
      </c>
      <c r="K507" s="27" t="s">
        <v>24</v>
      </c>
      <c r="L507" s="27" t="s">
        <v>22</v>
      </c>
      <c r="M507" s="27" t="s">
        <v>24</v>
      </c>
      <c r="N507" s="27" t="s">
        <v>22</v>
      </c>
      <c r="O507" s="27" t="s">
        <v>24</v>
      </c>
      <c r="P507" s="27" t="s">
        <v>22</v>
      </c>
    </row>
    <row r="508" spans="1:16" ht="15.75">
      <c r="A508" s="20"/>
      <c r="B508" s="20"/>
      <c r="C508" s="20"/>
      <c r="D508" s="20"/>
      <c r="E508" s="20"/>
      <c r="F508" s="20"/>
      <c r="G508" s="20"/>
      <c r="H508" s="20"/>
      <c r="I508" s="20"/>
      <c r="J508" s="20"/>
      <c r="K508" s="20"/>
      <c r="L508" s="20"/>
      <c r="M508" s="20"/>
      <c r="N508" s="20"/>
      <c r="O508" s="20"/>
      <c r="P508" s="20"/>
    </row>
    <row r="509" spans="1:16" ht="15.75">
      <c r="A509" s="20"/>
      <c r="B509" s="20"/>
      <c r="C509" s="20"/>
      <c r="D509" s="20"/>
      <c r="E509" s="20"/>
      <c r="F509" s="20"/>
      <c r="G509" s="20"/>
      <c r="H509" s="20"/>
      <c r="I509" s="20"/>
      <c r="J509" s="20"/>
      <c r="K509" s="20"/>
      <c r="L509" s="20"/>
      <c r="M509" s="20"/>
      <c r="N509" s="20"/>
      <c r="O509" s="20"/>
      <c r="P509" s="20"/>
    </row>
    <row r="510" spans="1:16" ht="15.75">
      <c r="A510" s="503" t="s">
        <v>122</v>
      </c>
      <c r="B510" s="503"/>
      <c r="C510" s="503"/>
      <c r="D510" s="503"/>
      <c r="E510" s="503"/>
      <c r="F510" s="503"/>
      <c r="G510" s="503"/>
      <c r="H510" s="503"/>
      <c r="I510" s="503"/>
      <c r="J510" s="503"/>
      <c r="K510" s="503"/>
      <c r="L510" s="503"/>
      <c r="M510" s="20"/>
      <c r="N510" s="20"/>
      <c r="O510" s="20"/>
      <c r="P510" s="20"/>
    </row>
    <row r="511" spans="1:16" ht="15.75">
      <c r="A511" s="503" t="s">
        <v>323</v>
      </c>
      <c r="B511" s="503"/>
      <c r="C511" s="503"/>
      <c r="D511" s="503"/>
      <c r="E511" s="503"/>
      <c r="F511" s="503"/>
      <c r="G511" s="503"/>
      <c r="H511" s="503"/>
      <c r="I511" s="503"/>
      <c r="J511" s="503"/>
      <c r="K511" s="503"/>
      <c r="L511" s="503"/>
      <c r="M511" s="20"/>
      <c r="N511" s="20"/>
      <c r="O511" s="20"/>
      <c r="P511" s="20"/>
    </row>
    <row r="512" spans="1:16" ht="15.75">
      <c r="A512" s="508" t="s">
        <v>13</v>
      </c>
      <c r="B512" s="508"/>
      <c r="C512" s="508"/>
      <c r="D512" s="508"/>
      <c r="E512" s="508"/>
      <c r="F512" s="508"/>
      <c r="G512" s="508"/>
      <c r="H512" s="508"/>
      <c r="I512" s="508"/>
      <c r="J512" s="508"/>
      <c r="K512" s="508"/>
      <c r="L512" s="508"/>
      <c r="M512" s="20"/>
      <c r="N512" s="20"/>
      <c r="O512" s="20"/>
      <c r="P512" s="20"/>
    </row>
    <row r="513" spans="1:16" ht="15.75">
      <c r="A513" s="511"/>
      <c r="B513" s="511"/>
      <c r="C513" s="511"/>
      <c r="D513" s="511"/>
      <c r="E513" s="511"/>
      <c r="F513" s="511"/>
      <c r="G513" s="511"/>
      <c r="H513" s="511"/>
      <c r="I513" s="511"/>
      <c r="J513" s="511"/>
      <c r="K513" s="511"/>
      <c r="L513" s="511"/>
      <c r="M513" s="20"/>
      <c r="N513" s="20"/>
      <c r="O513" s="20"/>
      <c r="P513" s="20"/>
    </row>
    <row r="514" spans="1:16" ht="15.75">
      <c r="A514" s="20"/>
      <c r="B514" s="20"/>
      <c r="C514" s="20"/>
      <c r="D514" s="20"/>
      <c r="E514" s="20"/>
      <c r="F514" s="20"/>
      <c r="G514" s="20"/>
      <c r="H514" s="20"/>
      <c r="I514" s="20"/>
      <c r="J514" s="20"/>
      <c r="K514" s="20"/>
      <c r="L514" s="20"/>
      <c r="M514" s="20"/>
      <c r="N514" s="20"/>
      <c r="O514" s="20"/>
      <c r="P514" s="20"/>
    </row>
    <row r="515" spans="1:16" ht="21.75" customHeight="1">
      <c r="A515" s="509" t="s">
        <v>37</v>
      </c>
      <c r="B515" s="509" t="s">
        <v>54</v>
      </c>
      <c r="C515" s="509" t="s">
        <v>55</v>
      </c>
      <c r="D515" s="509" t="s">
        <v>163</v>
      </c>
      <c r="E515" s="509"/>
      <c r="F515" s="509"/>
      <c r="G515" s="509" t="s">
        <v>164</v>
      </c>
      <c r="H515" s="509"/>
      <c r="I515" s="509"/>
      <c r="J515" s="509" t="s">
        <v>165</v>
      </c>
      <c r="K515" s="509"/>
      <c r="L515" s="509"/>
      <c r="M515" s="20"/>
      <c r="N515" s="20"/>
      <c r="O515" s="20"/>
      <c r="P515" s="20"/>
    </row>
    <row r="516" spans="1:16" ht="73.5" customHeight="1">
      <c r="A516" s="509"/>
      <c r="B516" s="509"/>
      <c r="C516" s="509"/>
      <c r="D516" s="27" t="s">
        <v>19</v>
      </c>
      <c r="E516" s="27" t="s">
        <v>20</v>
      </c>
      <c r="F516" s="27" t="s">
        <v>101</v>
      </c>
      <c r="G516" s="27" t="s">
        <v>19</v>
      </c>
      <c r="H516" s="27" t="s">
        <v>20</v>
      </c>
      <c r="I516" s="27" t="s">
        <v>89</v>
      </c>
      <c r="J516" s="27" t="s">
        <v>19</v>
      </c>
      <c r="K516" s="27" t="s">
        <v>20</v>
      </c>
      <c r="L516" s="27" t="s">
        <v>102</v>
      </c>
      <c r="M516" s="20"/>
      <c r="N516" s="20"/>
      <c r="O516" s="20"/>
      <c r="P516" s="20"/>
    </row>
    <row r="517" spans="1:16" ht="15.75">
      <c r="A517" s="29">
        <v>1</v>
      </c>
      <c r="B517" s="29">
        <v>2</v>
      </c>
      <c r="C517" s="29">
        <v>3</v>
      </c>
      <c r="D517" s="29">
        <v>4</v>
      </c>
      <c r="E517" s="29">
        <v>5</v>
      </c>
      <c r="F517" s="29">
        <v>6</v>
      </c>
      <c r="G517" s="29">
        <v>7</v>
      </c>
      <c r="H517" s="29">
        <v>8</v>
      </c>
      <c r="I517" s="29">
        <v>9</v>
      </c>
      <c r="J517" s="29">
        <v>10</v>
      </c>
      <c r="K517" s="29">
        <v>11</v>
      </c>
      <c r="L517" s="29">
        <v>12</v>
      </c>
      <c r="M517" s="20"/>
      <c r="N517" s="20"/>
      <c r="O517" s="20"/>
      <c r="P517" s="20"/>
    </row>
    <row r="518" spans="1:16" ht="78.75">
      <c r="A518" s="27"/>
      <c r="B518" s="175" t="s">
        <v>174</v>
      </c>
      <c r="C518" s="27" t="s">
        <v>324</v>
      </c>
      <c r="D518" s="67">
        <v>151725.74</v>
      </c>
      <c r="E518" s="67">
        <v>0</v>
      </c>
      <c r="F518" s="67">
        <v>151725.74</v>
      </c>
      <c r="G518" s="67">
        <v>50000</v>
      </c>
      <c r="H518" s="67">
        <v>0</v>
      </c>
      <c r="I518" s="67">
        <v>50000</v>
      </c>
      <c r="J518" s="67">
        <v>100000</v>
      </c>
      <c r="K518" s="67">
        <v>0</v>
      </c>
      <c r="L518" s="67">
        <v>100000</v>
      </c>
      <c r="M518" s="20"/>
      <c r="N518" s="20"/>
      <c r="O518" s="20"/>
      <c r="P518" s="20"/>
    </row>
    <row r="519" spans="1:16" ht="94.5">
      <c r="A519" s="27"/>
      <c r="B519" s="175" t="s">
        <v>152</v>
      </c>
      <c r="C519" s="27" t="s">
        <v>325</v>
      </c>
      <c r="D519" s="67">
        <v>46938</v>
      </c>
      <c r="E519" s="67">
        <v>0</v>
      </c>
      <c r="F519" s="67">
        <v>46938</v>
      </c>
      <c r="G519" s="67">
        <v>50000</v>
      </c>
      <c r="H519" s="67">
        <v>0</v>
      </c>
      <c r="I519" s="67">
        <v>50000</v>
      </c>
      <c r="J519" s="67">
        <v>70000</v>
      </c>
      <c r="K519" s="67">
        <v>0</v>
      </c>
      <c r="L519" s="67">
        <v>70000</v>
      </c>
      <c r="M519" s="20"/>
      <c r="N519" s="20"/>
      <c r="O519" s="20"/>
      <c r="P519" s="20"/>
    </row>
    <row r="520" spans="1:16" ht="94.5">
      <c r="A520" s="27"/>
      <c r="B520" s="175" t="s">
        <v>155</v>
      </c>
      <c r="C520" s="27" t="s">
        <v>326</v>
      </c>
      <c r="D520" s="67">
        <v>52760.44</v>
      </c>
      <c r="E520" s="67">
        <v>0</v>
      </c>
      <c r="F520" s="67">
        <v>52760.44</v>
      </c>
      <c r="G520" s="67">
        <v>150000</v>
      </c>
      <c r="H520" s="67">
        <v>0</v>
      </c>
      <c r="I520" s="67">
        <v>150000</v>
      </c>
      <c r="J520" s="67">
        <v>300000</v>
      </c>
      <c r="K520" s="67">
        <v>0</v>
      </c>
      <c r="L520" s="67">
        <v>300000</v>
      </c>
      <c r="M520" s="20"/>
      <c r="N520" s="20"/>
      <c r="O520" s="20"/>
      <c r="P520" s="20"/>
    </row>
    <row r="521" spans="1:16" ht="94.5">
      <c r="A521" s="27"/>
      <c r="B521" s="176" t="s">
        <v>184</v>
      </c>
      <c r="C521" s="27" t="s">
        <v>327</v>
      </c>
      <c r="D521" s="93">
        <v>26454.28</v>
      </c>
      <c r="E521" s="93">
        <v>0</v>
      </c>
      <c r="F521" s="93">
        <v>26454.28</v>
      </c>
      <c r="G521" s="93">
        <v>0</v>
      </c>
      <c r="H521" s="93">
        <v>0</v>
      </c>
      <c r="I521" s="93">
        <v>0</v>
      </c>
      <c r="J521" s="93">
        <v>0</v>
      </c>
      <c r="K521" s="93">
        <v>0</v>
      </c>
      <c r="L521" s="93">
        <v>0</v>
      </c>
      <c r="M521" s="20"/>
      <c r="N521" s="20"/>
      <c r="O521" s="20"/>
      <c r="P521" s="20"/>
    </row>
    <row r="522" spans="1:16" ht="15.75">
      <c r="A522" s="27"/>
      <c r="B522" s="47" t="s">
        <v>26</v>
      </c>
      <c r="C522" s="47"/>
      <c r="D522" s="47">
        <f>SUM(D518:D521)</f>
        <v>277878.45999999996</v>
      </c>
      <c r="E522" s="47">
        <f aca="true" t="shared" si="36" ref="E522:L522">SUM(E518:E521)</f>
        <v>0</v>
      </c>
      <c r="F522" s="47">
        <f t="shared" si="36"/>
        <v>277878.45999999996</v>
      </c>
      <c r="G522" s="47">
        <f t="shared" si="36"/>
        <v>250000</v>
      </c>
      <c r="H522" s="47">
        <f t="shared" si="36"/>
        <v>0</v>
      </c>
      <c r="I522" s="47">
        <f t="shared" si="36"/>
        <v>250000</v>
      </c>
      <c r="J522" s="47">
        <f t="shared" si="36"/>
        <v>470000</v>
      </c>
      <c r="K522" s="47">
        <f t="shared" si="36"/>
        <v>0</v>
      </c>
      <c r="L522" s="47">
        <f t="shared" si="36"/>
        <v>470000</v>
      </c>
      <c r="M522" s="20"/>
      <c r="N522" s="20"/>
      <c r="O522" s="20"/>
      <c r="P522" s="20"/>
    </row>
    <row r="523" spans="1:16" ht="15.75">
      <c r="A523" s="20"/>
      <c r="B523" s="20"/>
      <c r="C523" s="20"/>
      <c r="D523" s="20"/>
      <c r="E523" s="20"/>
      <c r="F523" s="20"/>
      <c r="G523" s="20"/>
      <c r="H523" s="20"/>
      <c r="I523" s="20"/>
      <c r="J523" s="20"/>
      <c r="K523" s="20"/>
      <c r="L523" s="20"/>
      <c r="M523" s="20"/>
      <c r="N523" s="20"/>
      <c r="O523" s="20"/>
      <c r="P523" s="20"/>
    </row>
    <row r="524" spans="1:16" ht="15.75">
      <c r="A524" s="510" t="s">
        <v>328</v>
      </c>
      <c r="B524" s="510"/>
      <c r="C524" s="510"/>
      <c r="D524" s="510"/>
      <c r="E524" s="510"/>
      <c r="F524" s="510"/>
      <c r="G524" s="510"/>
      <c r="H524" s="510"/>
      <c r="I524" s="510"/>
      <c r="J524" s="20"/>
      <c r="K524" s="20"/>
      <c r="L524" s="20"/>
      <c r="M524" s="20"/>
      <c r="N524" s="20"/>
      <c r="O524" s="20"/>
      <c r="P524" s="20"/>
    </row>
    <row r="525" spans="1:16" ht="15.75">
      <c r="A525" s="23" t="s">
        <v>13</v>
      </c>
      <c r="B525" s="20"/>
      <c r="C525" s="20"/>
      <c r="D525" s="20"/>
      <c r="E525" s="20"/>
      <c r="F525" s="20"/>
      <c r="G525" s="20"/>
      <c r="H525" s="20"/>
      <c r="I525" s="20"/>
      <c r="J525" s="20"/>
      <c r="K525" s="20"/>
      <c r="L525" s="20"/>
      <c r="M525" s="20"/>
      <c r="N525" s="20"/>
      <c r="O525" s="20"/>
      <c r="P525" s="20"/>
    </row>
    <row r="526" spans="1:16" ht="15.75">
      <c r="A526" s="20"/>
      <c r="B526" s="20"/>
      <c r="C526" s="20"/>
      <c r="D526" s="20"/>
      <c r="E526" s="20"/>
      <c r="F526" s="20"/>
      <c r="G526" s="20"/>
      <c r="H526" s="20"/>
      <c r="I526" s="20"/>
      <c r="J526" s="20"/>
      <c r="K526" s="20"/>
      <c r="L526" s="20"/>
      <c r="M526" s="20"/>
      <c r="N526" s="20"/>
      <c r="O526" s="20"/>
      <c r="P526" s="20"/>
    </row>
    <row r="527" spans="1:16" ht="21.75" customHeight="1">
      <c r="A527" s="509" t="s">
        <v>96</v>
      </c>
      <c r="B527" s="509" t="s">
        <v>54</v>
      </c>
      <c r="C527" s="509" t="s">
        <v>55</v>
      </c>
      <c r="D527" s="509" t="s">
        <v>171</v>
      </c>
      <c r="E527" s="509"/>
      <c r="F527" s="509"/>
      <c r="G527" s="509" t="s">
        <v>172</v>
      </c>
      <c r="H527" s="509"/>
      <c r="I527" s="509"/>
      <c r="J527" s="20"/>
      <c r="K527" s="20"/>
      <c r="L527" s="20"/>
      <c r="M527" s="20"/>
      <c r="N527" s="20"/>
      <c r="O527" s="20"/>
      <c r="P527" s="20"/>
    </row>
    <row r="528" spans="1:16" ht="33" customHeight="1">
      <c r="A528" s="509"/>
      <c r="B528" s="509"/>
      <c r="C528" s="509"/>
      <c r="D528" s="27" t="s">
        <v>19</v>
      </c>
      <c r="E528" s="27" t="s">
        <v>20</v>
      </c>
      <c r="F528" s="27" t="s">
        <v>101</v>
      </c>
      <c r="G528" s="27" t="s">
        <v>19</v>
      </c>
      <c r="H528" s="27" t="s">
        <v>20</v>
      </c>
      <c r="I528" s="27" t="s">
        <v>89</v>
      </c>
      <c r="J528" s="20"/>
      <c r="K528" s="20"/>
      <c r="L528" s="20"/>
      <c r="M528" s="20"/>
      <c r="N528" s="20"/>
      <c r="O528" s="20"/>
      <c r="P528" s="20"/>
    </row>
    <row r="529" spans="1:16" ht="15.75">
      <c r="A529" s="27">
        <v>1</v>
      </c>
      <c r="B529" s="27">
        <v>2</v>
      </c>
      <c r="C529" s="27">
        <v>3</v>
      </c>
      <c r="D529" s="27">
        <v>4</v>
      </c>
      <c r="E529" s="27">
        <v>5</v>
      </c>
      <c r="F529" s="27">
        <v>6</v>
      </c>
      <c r="G529" s="27">
        <v>7</v>
      </c>
      <c r="H529" s="27">
        <v>8</v>
      </c>
      <c r="I529" s="27">
        <v>9</v>
      </c>
      <c r="J529" s="20"/>
      <c r="K529" s="20"/>
      <c r="L529" s="20"/>
      <c r="M529" s="20"/>
      <c r="N529" s="20"/>
      <c r="O529" s="20"/>
      <c r="P529" s="20"/>
    </row>
    <row r="530" spans="1:16" ht="78.75">
      <c r="A530" s="27">
        <v>1</v>
      </c>
      <c r="B530" s="175" t="s">
        <v>174</v>
      </c>
      <c r="C530" s="27" t="s">
        <v>324</v>
      </c>
      <c r="D530" s="67">
        <v>100000</v>
      </c>
      <c r="E530" s="67">
        <v>0</v>
      </c>
      <c r="F530" s="67">
        <v>100000</v>
      </c>
      <c r="G530" s="67">
        <v>100000</v>
      </c>
      <c r="H530" s="67">
        <v>0</v>
      </c>
      <c r="I530" s="67">
        <v>100000</v>
      </c>
      <c r="J530" s="20"/>
      <c r="K530" s="20"/>
      <c r="L530" s="20"/>
      <c r="M530" s="20"/>
      <c r="N530" s="20"/>
      <c r="O530" s="20"/>
      <c r="P530" s="20"/>
    </row>
    <row r="531" spans="1:16" ht="94.5">
      <c r="A531" s="27">
        <v>2</v>
      </c>
      <c r="B531" s="175" t="s">
        <v>152</v>
      </c>
      <c r="C531" s="27" t="s">
        <v>325</v>
      </c>
      <c r="D531" s="67">
        <v>70000</v>
      </c>
      <c r="E531" s="67">
        <v>0</v>
      </c>
      <c r="F531" s="67">
        <v>70000</v>
      </c>
      <c r="G531" s="67">
        <v>70000</v>
      </c>
      <c r="H531" s="67">
        <v>0</v>
      </c>
      <c r="I531" s="67">
        <v>70000</v>
      </c>
      <c r="J531" s="20"/>
      <c r="K531" s="20"/>
      <c r="L531" s="20"/>
      <c r="M531" s="20"/>
      <c r="N531" s="20"/>
      <c r="O531" s="20"/>
      <c r="P531" s="20"/>
    </row>
    <row r="532" spans="1:16" ht="94.5">
      <c r="A532" s="27">
        <v>3</v>
      </c>
      <c r="B532" s="175" t="s">
        <v>155</v>
      </c>
      <c r="C532" s="27" t="s">
        <v>326</v>
      </c>
      <c r="D532" s="67">
        <v>300000</v>
      </c>
      <c r="E532" s="67">
        <v>0</v>
      </c>
      <c r="F532" s="67">
        <v>300000</v>
      </c>
      <c r="G532" s="27">
        <v>0</v>
      </c>
      <c r="H532" s="27">
        <v>0</v>
      </c>
      <c r="I532" s="27">
        <v>0</v>
      </c>
      <c r="J532" s="20"/>
      <c r="K532" s="20"/>
      <c r="L532" s="20"/>
      <c r="M532" s="20"/>
      <c r="N532" s="20"/>
      <c r="O532" s="20"/>
      <c r="P532" s="20"/>
    </row>
    <row r="533" spans="1:16" ht="15.75">
      <c r="A533" s="27" t="s">
        <v>22</v>
      </c>
      <c r="B533" s="27" t="s">
        <v>26</v>
      </c>
      <c r="C533" s="28" t="s">
        <v>22</v>
      </c>
      <c r="D533" s="47">
        <v>470000</v>
      </c>
      <c r="E533" s="47">
        <v>0</v>
      </c>
      <c r="F533" s="47">
        <v>470000</v>
      </c>
      <c r="G533" s="47">
        <v>170000</v>
      </c>
      <c r="H533" s="47">
        <v>0</v>
      </c>
      <c r="I533" s="47">
        <v>170000</v>
      </c>
      <c r="J533" s="20"/>
      <c r="K533" s="20"/>
      <c r="L533" s="20"/>
      <c r="M533" s="20"/>
      <c r="N533" s="20"/>
      <c r="O533" s="20"/>
      <c r="P533" s="20"/>
    </row>
    <row r="534" spans="1:16" ht="15.75">
      <c r="A534" s="20"/>
      <c r="B534" s="20"/>
      <c r="C534" s="20"/>
      <c r="D534" s="20"/>
      <c r="E534" s="20"/>
      <c r="F534" s="20"/>
      <c r="G534" s="20"/>
      <c r="H534" s="20"/>
      <c r="I534" s="20"/>
      <c r="J534" s="20"/>
      <c r="K534" s="20"/>
      <c r="L534" s="20"/>
      <c r="M534" s="20"/>
      <c r="N534" s="20"/>
      <c r="O534" s="20"/>
      <c r="P534" s="20"/>
    </row>
    <row r="535" spans="1:16" ht="15.75">
      <c r="A535" s="20"/>
      <c r="B535" s="20"/>
      <c r="C535" s="20"/>
      <c r="D535" s="20"/>
      <c r="E535" s="20"/>
      <c r="F535" s="20"/>
      <c r="G535" s="20"/>
      <c r="H535" s="20"/>
      <c r="I535" s="20"/>
      <c r="J535" s="20"/>
      <c r="K535" s="20"/>
      <c r="L535" s="20"/>
      <c r="M535" s="20"/>
      <c r="N535" s="20"/>
      <c r="O535" s="20"/>
      <c r="P535" s="20"/>
    </row>
    <row r="536" spans="1:16" ht="15.75">
      <c r="A536" s="510" t="s">
        <v>125</v>
      </c>
      <c r="B536" s="510"/>
      <c r="C536" s="510"/>
      <c r="D536" s="510"/>
      <c r="E536" s="510"/>
      <c r="F536" s="510"/>
      <c r="G536" s="510"/>
      <c r="H536" s="510"/>
      <c r="I536" s="510"/>
      <c r="J536" s="510"/>
      <c r="K536" s="510"/>
      <c r="L536" s="510"/>
      <c r="M536" s="510"/>
      <c r="N536" s="20"/>
      <c r="O536" s="20"/>
      <c r="P536" s="20"/>
    </row>
    <row r="537" spans="1:16" ht="15.75">
      <c r="A537" s="23" t="s">
        <v>13</v>
      </c>
      <c r="B537" s="20"/>
      <c r="C537" s="20"/>
      <c r="D537" s="20"/>
      <c r="E537" s="20"/>
      <c r="F537" s="20"/>
      <c r="G537" s="20"/>
      <c r="H537" s="20"/>
      <c r="I537" s="20"/>
      <c r="J537" s="20"/>
      <c r="K537" s="20"/>
      <c r="L537" s="20"/>
      <c r="M537" s="20"/>
      <c r="N537" s="20"/>
      <c r="O537" s="20"/>
      <c r="P537" s="20"/>
    </row>
    <row r="538" spans="1:16" ht="15.75">
      <c r="A538" s="20"/>
      <c r="B538" s="20"/>
      <c r="C538" s="20"/>
      <c r="D538" s="20"/>
      <c r="E538" s="20"/>
      <c r="F538" s="20"/>
      <c r="G538" s="20"/>
      <c r="H538" s="20"/>
      <c r="I538" s="20"/>
      <c r="J538" s="20"/>
      <c r="K538" s="20"/>
      <c r="L538" s="20"/>
      <c r="M538" s="20"/>
      <c r="N538" s="20"/>
      <c r="O538" s="20"/>
      <c r="P538" s="20"/>
    </row>
    <row r="539" spans="1:16" ht="15.75">
      <c r="A539" s="20"/>
      <c r="B539" s="20"/>
      <c r="C539" s="20"/>
      <c r="D539" s="20"/>
      <c r="E539" s="20"/>
      <c r="F539" s="20"/>
      <c r="G539" s="20"/>
      <c r="H539" s="20"/>
      <c r="I539" s="20"/>
      <c r="J539" s="20"/>
      <c r="K539" s="20"/>
      <c r="L539" s="20"/>
      <c r="M539" s="20"/>
      <c r="N539" s="20"/>
      <c r="O539" s="20"/>
      <c r="P539" s="20"/>
    </row>
    <row r="540" spans="1:16" ht="120" customHeight="1">
      <c r="A540" s="512" t="s">
        <v>104</v>
      </c>
      <c r="B540" s="512" t="s">
        <v>103</v>
      </c>
      <c r="C540" s="509" t="s">
        <v>56</v>
      </c>
      <c r="D540" s="509" t="s">
        <v>16</v>
      </c>
      <c r="E540" s="509"/>
      <c r="F540" s="509" t="s">
        <v>17</v>
      </c>
      <c r="G540" s="509"/>
      <c r="H540" s="509" t="s">
        <v>18</v>
      </c>
      <c r="I540" s="509"/>
      <c r="J540" s="509" t="s">
        <v>27</v>
      </c>
      <c r="K540" s="509"/>
      <c r="L540" s="509" t="s">
        <v>27</v>
      </c>
      <c r="M540" s="509"/>
      <c r="N540" s="20"/>
      <c r="O540" s="20"/>
      <c r="P540" s="20"/>
    </row>
    <row r="541" spans="1:16" ht="124.5" customHeight="1">
      <c r="A541" s="513"/>
      <c r="B541" s="513"/>
      <c r="C541" s="509"/>
      <c r="D541" s="27" t="s">
        <v>58</v>
      </c>
      <c r="E541" s="27" t="s">
        <v>57</v>
      </c>
      <c r="F541" s="27" t="s">
        <v>58</v>
      </c>
      <c r="G541" s="27" t="s">
        <v>57</v>
      </c>
      <c r="H541" s="27" t="s">
        <v>58</v>
      </c>
      <c r="I541" s="27" t="s">
        <v>57</v>
      </c>
      <c r="J541" s="27" t="s">
        <v>58</v>
      </c>
      <c r="K541" s="27" t="s">
        <v>57</v>
      </c>
      <c r="L541" s="27" t="s">
        <v>58</v>
      </c>
      <c r="M541" s="27" t="s">
        <v>57</v>
      </c>
      <c r="N541" s="20"/>
      <c r="O541" s="20"/>
      <c r="P541" s="20"/>
    </row>
    <row r="542" spans="1:16" ht="15.75">
      <c r="A542" s="27">
        <v>1</v>
      </c>
      <c r="B542" s="27">
        <v>2</v>
      </c>
      <c r="C542" s="27">
        <v>3</v>
      </c>
      <c r="D542" s="27">
        <v>4</v>
      </c>
      <c r="E542" s="27">
        <v>5</v>
      </c>
      <c r="F542" s="27">
        <v>6</v>
      </c>
      <c r="G542" s="27">
        <v>7</v>
      </c>
      <c r="H542" s="27">
        <v>8</v>
      </c>
      <c r="I542" s="27">
        <v>9</v>
      </c>
      <c r="J542" s="27">
        <v>10</v>
      </c>
      <c r="K542" s="27">
        <v>11</v>
      </c>
      <c r="L542" s="27">
        <v>12</v>
      </c>
      <c r="M542" s="27">
        <v>13</v>
      </c>
      <c r="N542" s="20"/>
      <c r="O542" s="20"/>
      <c r="P542" s="20"/>
    </row>
    <row r="543" spans="1:16" ht="15.75">
      <c r="A543" s="27" t="s">
        <v>22</v>
      </c>
      <c r="B543" s="27" t="s">
        <v>22</v>
      </c>
      <c r="C543" s="27" t="s">
        <v>22</v>
      </c>
      <c r="D543" s="27" t="s">
        <v>22</v>
      </c>
      <c r="E543" s="27" t="s">
        <v>22</v>
      </c>
      <c r="F543" s="27" t="s">
        <v>22</v>
      </c>
      <c r="G543" s="27" t="s">
        <v>22</v>
      </c>
      <c r="H543" s="27" t="s">
        <v>22</v>
      </c>
      <c r="I543" s="27" t="s">
        <v>22</v>
      </c>
      <c r="J543" s="27" t="s">
        <v>22</v>
      </c>
      <c r="K543" s="27" t="s">
        <v>22</v>
      </c>
      <c r="L543" s="27" t="s">
        <v>22</v>
      </c>
      <c r="M543" s="27" t="s">
        <v>22</v>
      </c>
      <c r="N543" s="20"/>
      <c r="O543" s="20"/>
      <c r="P543" s="20"/>
    </row>
    <row r="544" spans="1:16" ht="15.75">
      <c r="A544" s="27" t="s">
        <v>22</v>
      </c>
      <c r="B544" s="27" t="s">
        <v>22</v>
      </c>
      <c r="C544" s="27" t="s">
        <v>22</v>
      </c>
      <c r="D544" s="27" t="s">
        <v>22</v>
      </c>
      <c r="E544" s="27" t="s">
        <v>22</v>
      </c>
      <c r="F544" s="27" t="s">
        <v>22</v>
      </c>
      <c r="G544" s="27" t="s">
        <v>22</v>
      </c>
      <c r="H544" s="27" t="s">
        <v>22</v>
      </c>
      <c r="I544" s="27" t="s">
        <v>22</v>
      </c>
      <c r="J544" s="27" t="s">
        <v>22</v>
      </c>
      <c r="K544" s="27" t="s">
        <v>22</v>
      </c>
      <c r="L544" s="27" t="s">
        <v>22</v>
      </c>
      <c r="M544" s="27" t="s">
        <v>22</v>
      </c>
      <c r="N544" s="20"/>
      <c r="O544" s="20"/>
      <c r="P544" s="20"/>
    </row>
    <row r="545" spans="1:16" ht="15.75">
      <c r="A545" s="20"/>
      <c r="B545" s="20"/>
      <c r="C545" s="20"/>
      <c r="D545" s="20"/>
      <c r="E545" s="20"/>
      <c r="F545" s="20"/>
      <c r="G545" s="20"/>
      <c r="H545" s="20"/>
      <c r="I545" s="20"/>
      <c r="J545" s="20"/>
      <c r="K545" s="20"/>
      <c r="L545" s="20"/>
      <c r="M545" s="20"/>
      <c r="N545" s="20"/>
      <c r="O545" s="20"/>
      <c r="P545" s="20"/>
    </row>
    <row r="546" spans="1:16" ht="15.75">
      <c r="A546" s="20"/>
      <c r="B546" s="20"/>
      <c r="C546" s="20"/>
      <c r="D546" s="20"/>
      <c r="E546" s="20"/>
      <c r="F546" s="20"/>
      <c r="G546" s="20"/>
      <c r="H546" s="20"/>
      <c r="I546" s="20"/>
      <c r="J546" s="20"/>
      <c r="K546" s="20"/>
      <c r="L546" s="20"/>
      <c r="M546" s="20"/>
      <c r="N546" s="20"/>
      <c r="O546" s="20"/>
      <c r="P546" s="20"/>
    </row>
    <row r="547" spans="1:16" ht="48" customHeight="1">
      <c r="A547" s="503" t="s">
        <v>329</v>
      </c>
      <c r="B547" s="503"/>
      <c r="C547" s="503"/>
      <c r="D547" s="503"/>
      <c r="E547" s="503"/>
      <c r="F547" s="503"/>
      <c r="G547" s="503"/>
      <c r="H547" s="503"/>
      <c r="I547" s="503"/>
      <c r="J547" s="503"/>
      <c r="K547" s="20"/>
      <c r="L547" s="20"/>
      <c r="M547" s="20"/>
      <c r="N547" s="20"/>
      <c r="O547" s="20"/>
      <c r="P547" s="20"/>
    </row>
    <row r="548" spans="1:16" ht="48" customHeight="1">
      <c r="A548" s="507" t="s">
        <v>330</v>
      </c>
      <c r="B548" s="507"/>
      <c r="C548" s="507"/>
      <c r="D548" s="507"/>
      <c r="E548" s="507"/>
      <c r="F548" s="507"/>
      <c r="G548" s="507"/>
      <c r="H548" s="507"/>
      <c r="I548" s="507"/>
      <c r="J548" s="507"/>
      <c r="K548" s="514"/>
      <c r="L548" s="514"/>
      <c r="M548" s="514"/>
      <c r="N548" s="20"/>
      <c r="O548" s="20"/>
      <c r="P548" s="20"/>
    </row>
    <row r="549" spans="1:16" ht="328.5" customHeight="1">
      <c r="A549" s="507"/>
      <c r="B549" s="507"/>
      <c r="C549" s="507"/>
      <c r="D549" s="507"/>
      <c r="E549" s="507"/>
      <c r="F549" s="507"/>
      <c r="G549" s="507"/>
      <c r="H549" s="507"/>
      <c r="I549" s="507"/>
      <c r="J549" s="507"/>
      <c r="K549" s="514"/>
      <c r="L549" s="514"/>
      <c r="M549" s="514"/>
      <c r="N549" s="20"/>
      <c r="O549" s="20"/>
      <c r="P549" s="20"/>
    </row>
    <row r="550" spans="1:16" ht="15.75">
      <c r="A550" s="503" t="s">
        <v>331</v>
      </c>
      <c r="B550" s="503"/>
      <c r="C550" s="503"/>
      <c r="D550" s="503"/>
      <c r="E550" s="503"/>
      <c r="F550" s="503"/>
      <c r="G550" s="503"/>
      <c r="H550" s="503"/>
      <c r="I550" s="503"/>
      <c r="J550" s="503"/>
      <c r="K550" s="20"/>
      <c r="L550" s="20"/>
      <c r="M550" s="20"/>
      <c r="N550" s="20"/>
      <c r="O550" s="20"/>
      <c r="P550" s="20"/>
    </row>
    <row r="551" spans="1:16" ht="15.75">
      <c r="A551" s="503" t="s">
        <v>332</v>
      </c>
      <c r="B551" s="503"/>
      <c r="C551" s="503"/>
      <c r="D551" s="503"/>
      <c r="E551" s="503"/>
      <c r="F551" s="503"/>
      <c r="G551" s="503"/>
      <c r="H551" s="503"/>
      <c r="I551" s="503"/>
      <c r="J551" s="503"/>
      <c r="K551" s="20"/>
      <c r="L551" s="20"/>
      <c r="M551" s="20"/>
      <c r="N551" s="20"/>
      <c r="O551" s="20"/>
      <c r="P551" s="20"/>
    </row>
    <row r="552" spans="1:16" ht="15.75">
      <c r="A552" s="23" t="s">
        <v>13</v>
      </c>
      <c r="B552" s="20"/>
      <c r="C552" s="20"/>
      <c r="D552" s="20"/>
      <c r="E552" s="20"/>
      <c r="F552" s="20"/>
      <c r="G552" s="20"/>
      <c r="H552" s="20"/>
      <c r="I552" s="20"/>
      <c r="J552" s="20"/>
      <c r="K552" s="20"/>
      <c r="L552" s="20"/>
      <c r="M552" s="20"/>
      <c r="N552" s="20"/>
      <c r="O552" s="20"/>
      <c r="P552" s="20"/>
    </row>
    <row r="553" spans="1:16" ht="15.75">
      <c r="A553" s="20"/>
      <c r="B553" s="20"/>
      <c r="C553" s="20"/>
      <c r="D553" s="20"/>
      <c r="E553" s="20"/>
      <c r="F553" s="20"/>
      <c r="G553" s="20"/>
      <c r="H553" s="20"/>
      <c r="I553" s="20"/>
      <c r="J553" s="20"/>
      <c r="K553" s="20"/>
      <c r="L553" s="20"/>
      <c r="M553" s="20"/>
      <c r="N553" s="20"/>
      <c r="O553" s="20"/>
      <c r="P553" s="20"/>
    </row>
    <row r="554" spans="1:16" ht="15.75">
      <c r="A554" s="20"/>
      <c r="B554" s="20"/>
      <c r="C554" s="20"/>
      <c r="D554" s="20"/>
      <c r="E554" s="20"/>
      <c r="F554" s="20"/>
      <c r="G554" s="20"/>
      <c r="H554" s="20"/>
      <c r="I554" s="20"/>
      <c r="J554" s="20"/>
      <c r="K554" s="20"/>
      <c r="L554" s="20"/>
      <c r="M554" s="20"/>
      <c r="N554" s="20"/>
      <c r="O554" s="20"/>
      <c r="P554" s="20"/>
    </row>
    <row r="555" spans="1:16" ht="72.75" customHeight="1">
      <c r="A555" s="509" t="s">
        <v>62</v>
      </c>
      <c r="B555" s="509" t="s">
        <v>15</v>
      </c>
      <c r="C555" s="509" t="s">
        <v>63</v>
      </c>
      <c r="D555" s="509" t="s">
        <v>105</v>
      </c>
      <c r="E555" s="509" t="s">
        <v>64</v>
      </c>
      <c r="F555" s="509" t="s">
        <v>65</v>
      </c>
      <c r="G555" s="509" t="s">
        <v>106</v>
      </c>
      <c r="H555" s="509" t="s">
        <v>66</v>
      </c>
      <c r="I555" s="509"/>
      <c r="J555" s="509" t="s">
        <v>107</v>
      </c>
      <c r="K555" s="20"/>
      <c r="L555" s="20"/>
      <c r="M555" s="20"/>
      <c r="N555" s="20"/>
      <c r="O555" s="20"/>
      <c r="P555" s="20"/>
    </row>
    <row r="556" spans="1:16" ht="31.5">
      <c r="A556" s="509"/>
      <c r="B556" s="509"/>
      <c r="C556" s="509"/>
      <c r="D556" s="509"/>
      <c r="E556" s="509"/>
      <c r="F556" s="509"/>
      <c r="G556" s="509"/>
      <c r="H556" s="27" t="s">
        <v>67</v>
      </c>
      <c r="I556" s="27" t="s">
        <v>68</v>
      </c>
      <c r="J556" s="509"/>
      <c r="K556" s="20"/>
      <c r="L556" s="20"/>
      <c r="M556" s="20"/>
      <c r="N556" s="20"/>
      <c r="O556" s="20"/>
      <c r="P556" s="20"/>
    </row>
    <row r="557" spans="1:16" ht="15.75">
      <c r="A557" s="27">
        <v>1</v>
      </c>
      <c r="B557" s="27">
        <v>2</v>
      </c>
      <c r="C557" s="27">
        <v>3</v>
      </c>
      <c r="D557" s="27">
        <v>4</v>
      </c>
      <c r="E557" s="27">
        <v>5</v>
      </c>
      <c r="F557" s="27">
        <v>6</v>
      </c>
      <c r="G557" s="27">
        <v>7</v>
      </c>
      <c r="H557" s="27">
        <v>8</v>
      </c>
      <c r="I557" s="27">
        <v>9</v>
      </c>
      <c r="J557" s="27">
        <v>10</v>
      </c>
      <c r="K557" s="20"/>
      <c r="L557" s="20"/>
      <c r="M557" s="20"/>
      <c r="N557" s="20"/>
      <c r="O557" s="20"/>
      <c r="P557" s="20"/>
    </row>
    <row r="558" spans="1:16" ht="15.75">
      <c r="A558" s="27" t="s">
        <v>22</v>
      </c>
      <c r="B558" s="27" t="s">
        <v>22</v>
      </c>
      <c r="C558" s="27" t="s">
        <v>22</v>
      </c>
      <c r="D558" s="27" t="s">
        <v>22</v>
      </c>
      <c r="E558" s="27" t="s">
        <v>22</v>
      </c>
      <c r="F558" s="27" t="s">
        <v>22</v>
      </c>
      <c r="G558" s="27" t="s">
        <v>22</v>
      </c>
      <c r="H558" s="27" t="s">
        <v>22</v>
      </c>
      <c r="I558" s="27" t="s">
        <v>22</v>
      </c>
      <c r="J558" s="27" t="s">
        <v>22</v>
      </c>
      <c r="K558" s="20"/>
      <c r="L558" s="20"/>
      <c r="M558" s="20"/>
      <c r="N558" s="20"/>
      <c r="O558" s="20"/>
      <c r="P558" s="20"/>
    </row>
    <row r="559" spans="1:16" ht="15.75">
      <c r="A559" s="27" t="s">
        <v>22</v>
      </c>
      <c r="B559" s="27" t="s">
        <v>22</v>
      </c>
      <c r="C559" s="27" t="s">
        <v>22</v>
      </c>
      <c r="D559" s="27" t="s">
        <v>22</v>
      </c>
      <c r="E559" s="27" t="s">
        <v>22</v>
      </c>
      <c r="F559" s="27" t="s">
        <v>22</v>
      </c>
      <c r="G559" s="27" t="s">
        <v>22</v>
      </c>
      <c r="H559" s="27" t="s">
        <v>22</v>
      </c>
      <c r="I559" s="27" t="s">
        <v>22</v>
      </c>
      <c r="J559" s="27" t="s">
        <v>22</v>
      </c>
      <c r="K559" s="20"/>
      <c r="L559" s="20"/>
      <c r="M559" s="20"/>
      <c r="N559" s="20"/>
      <c r="O559" s="20"/>
      <c r="P559" s="20"/>
    </row>
    <row r="560" spans="1:16" ht="15.75">
      <c r="A560" s="27" t="s">
        <v>22</v>
      </c>
      <c r="B560" s="27" t="s">
        <v>26</v>
      </c>
      <c r="C560" s="27" t="s">
        <v>22</v>
      </c>
      <c r="D560" s="27" t="s">
        <v>22</v>
      </c>
      <c r="E560" s="27" t="s">
        <v>22</v>
      </c>
      <c r="F560" s="27" t="s">
        <v>22</v>
      </c>
      <c r="G560" s="27" t="s">
        <v>22</v>
      </c>
      <c r="H560" s="27" t="s">
        <v>22</v>
      </c>
      <c r="I560" s="27" t="s">
        <v>22</v>
      </c>
      <c r="J560" s="27" t="s">
        <v>22</v>
      </c>
      <c r="K560" s="20"/>
      <c r="L560" s="20"/>
      <c r="M560" s="20"/>
      <c r="N560" s="20"/>
      <c r="O560" s="20"/>
      <c r="P560" s="20"/>
    </row>
    <row r="561" spans="1:16" ht="15.75">
      <c r="A561" s="20"/>
      <c r="B561" s="20"/>
      <c r="C561" s="20"/>
      <c r="D561" s="20"/>
      <c r="E561" s="20"/>
      <c r="F561" s="20"/>
      <c r="G561" s="20"/>
      <c r="H561" s="20"/>
      <c r="I561" s="20"/>
      <c r="J561" s="20"/>
      <c r="K561" s="20"/>
      <c r="L561" s="20"/>
      <c r="M561" s="20"/>
      <c r="N561" s="20"/>
      <c r="O561" s="20"/>
      <c r="P561" s="20"/>
    </row>
    <row r="562" spans="1:16" ht="15.75">
      <c r="A562" s="20"/>
      <c r="B562" s="20"/>
      <c r="C562" s="20"/>
      <c r="D562" s="20"/>
      <c r="E562" s="20"/>
      <c r="F562" s="20"/>
      <c r="G562" s="20"/>
      <c r="H562" s="20"/>
      <c r="I562" s="20"/>
      <c r="J562" s="20"/>
      <c r="K562" s="20"/>
      <c r="L562" s="20"/>
      <c r="M562" s="20"/>
      <c r="N562" s="20"/>
      <c r="O562" s="20"/>
      <c r="P562" s="20"/>
    </row>
    <row r="563" spans="1:16" ht="15.75">
      <c r="A563" s="510" t="s">
        <v>69</v>
      </c>
      <c r="B563" s="510"/>
      <c r="C563" s="510"/>
      <c r="D563" s="510"/>
      <c r="E563" s="510"/>
      <c r="F563" s="510"/>
      <c r="G563" s="510"/>
      <c r="H563" s="510"/>
      <c r="I563" s="510"/>
      <c r="J563" s="510"/>
      <c r="K563" s="510"/>
      <c r="L563" s="510"/>
      <c r="M563" s="20"/>
      <c r="N563" s="20"/>
      <c r="O563" s="20"/>
      <c r="P563" s="20"/>
    </row>
    <row r="564" spans="1:16" ht="15.75">
      <c r="A564" s="23" t="s">
        <v>13</v>
      </c>
      <c r="B564" s="20"/>
      <c r="C564" s="20"/>
      <c r="D564" s="20"/>
      <c r="E564" s="20"/>
      <c r="F564" s="20"/>
      <c r="G564" s="20"/>
      <c r="H564" s="20"/>
      <c r="I564" s="20"/>
      <c r="J564" s="20"/>
      <c r="K564" s="20"/>
      <c r="L564" s="20"/>
      <c r="M564" s="20"/>
      <c r="N564" s="20"/>
      <c r="O564" s="20"/>
      <c r="P564" s="20"/>
    </row>
    <row r="565" spans="1:16" ht="15.75">
      <c r="A565" s="20"/>
      <c r="B565" s="20"/>
      <c r="C565" s="20"/>
      <c r="D565" s="20"/>
      <c r="E565" s="20"/>
      <c r="F565" s="20"/>
      <c r="G565" s="20"/>
      <c r="H565" s="20"/>
      <c r="I565" s="20"/>
      <c r="J565" s="20"/>
      <c r="K565" s="20"/>
      <c r="L565" s="20"/>
      <c r="M565" s="20"/>
      <c r="N565" s="20"/>
      <c r="O565" s="20"/>
      <c r="P565" s="20"/>
    </row>
    <row r="566" spans="1:16" ht="15.75">
      <c r="A566" s="20"/>
      <c r="B566" s="20"/>
      <c r="C566" s="20"/>
      <c r="D566" s="20"/>
      <c r="E566" s="20"/>
      <c r="F566" s="20"/>
      <c r="G566" s="20"/>
      <c r="H566" s="20"/>
      <c r="I566" s="20"/>
      <c r="J566" s="20"/>
      <c r="K566" s="20"/>
      <c r="L566" s="20"/>
      <c r="M566" s="20"/>
      <c r="N566" s="20"/>
      <c r="O566" s="20"/>
      <c r="P566" s="20"/>
    </row>
    <row r="567" spans="1:16" ht="15.75">
      <c r="A567" s="509" t="s">
        <v>62</v>
      </c>
      <c r="B567" s="509" t="s">
        <v>15</v>
      </c>
      <c r="C567" s="509" t="s">
        <v>52</v>
      </c>
      <c r="D567" s="509"/>
      <c r="E567" s="509"/>
      <c r="F567" s="509"/>
      <c r="G567" s="509"/>
      <c r="H567" s="509" t="s">
        <v>52</v>
      </c>
      <c r="I567" s="509"/>
      <c r="J567" s="509"/>
      <c r="K567" s="509"/>
      <c r="L567" s="509"/>
      <c r="M567" s="20"/>
      <c r="N567" s="20"/>
      <c r="O567" s="20"/>
      <c r="P567" s="20"/>
    </row>
    <row r="568" spans="1:16" ht="150.75" customHeight="1">
      <c r="A568" s="509"/>
      <c r="B568" s="509"/>
      <c r="C568" s="509" t="s">
        <v>70</v>
      </c>
      <c r="D568" s="509" t="s">
        <v>71</v>
      </c>
      <c r="E568" s="509" t="s">
        <v>72</v>
      </c>
      <c r="F568" s="509"/>
      <c r="G568" s="509" t="s">
        <v>108</v>
      </c>
      <c r="H568" s="509" t="s">
        <v>73</v>
      </c>
      <c r="I568" s="509" t="s">
        <v>109</v>
      </c>
      <c r="J568" s="509" t="s">
        <v>72</v>
      </c>
      <c r="K568" s="509"/>
      <c r="L568" s="509" t="s">
        <v>110</v>
      </c>
      <c r="M568" s="20"/>
      <c r="N568" s="20"/>
      <c r="O568" s="20"/>
      <c r="P568" s="20"/>
    </row>
    <row r="569" spans="1:16" ht="31.5">
      <c r="A569" s="509"/>
      <c r="B569" s="509"/>
      <c r="C569" s="509"/>
      <c r="D569" s="509"/>
      <c r="E569" s="27" t="s">
        <v>67</v>
      </c>
      <c r="F569" s="27" t="s">
        <v>68</v>
      </c>
      <c r="G569" s="509"/>
      <c r="H569" s="509"/>
      <c r="I569" s="509"/>
      <c r="J569" s="27" t="s">
        <v>67</v>
      </c>
      <c r="K569" s="27" t="s">
        <v>68</v>
      </c>
      <c r="L569" s="509"/>
      <c r="M569" s="20"/>
      <c r="N569" s="20"/>
      <c r="O569" s="20"/>
      <c r="P569" s="20"/>
    </row>
    <row r="570" spans="1:16" ht="15.75">
      <c r="A570" s="27">
        <v>1</v>
      </c>
      <c r="B570" s="27">
        <v>2</v>
      </c>
      <c r="C570" s="27">
        <v>3</v>
      </c>
      <c r="D570" s="27">
        <v>4</v>
      </c>
      <c r="E570" s="27">
        <v>5</v>
      </c>
      <c r="F570" s="27">
        <v>6</v>
      </c>
      <c r="G570" s="27">
        <v>7</v>
      </c>
      <c r="H570" s="27">
        <v>8</v>
      </c>
      <c r="I570" s="27">
        <v>9</v>
      </c>
      <c r="J570" s="27">
        <v>10</v>
      </c>
      <c r="K570" s="27">
        <v>11</v>
      </c>
      <c r="L570" s="27">
        <v>12</v>
      </c>
      <c r="M570" s="20"/>
      <c r="N570" s="20"/>
      <c r="O570" s="20"/>
      <c r="P570" s="20"/>
    </row>
    <row r="571" spans="1:16" ht="15.75">
      <c r="A571" s="27" t="s">
        <v>22</v>
      </c>
      <c r="B571" s="27" t="s">
        <v>22</v>
      </c>
      <c r="C571" s="27" t="s">
        <v>22</v>
      </c>
      <c r="D571" s="27" t="s">
        <v>22</v>
      </c>
      <c r="E571" s="27" t="s">
        <v>22</v>
      </c>
      <c r="F571" s="27" t="s">
        <v>22</v>
      </c>
      <c r="G571" s="27" t="s">
        <v>22</v>
      </c>
      <c r="H571" s="27" t="s">
        <v>22</v>
      </c>
      <c r="I571" s="27" t="s">
        <v>22</v>
      </c>
      <c r="J571" s="27" t="s">
        <v>22</v>
      </c>
      <c r="K571" s="27" t="s">
        <v>22</v>
      </c>
      <c r="L571" s="27" t="s">
        <v>22</v>
      </c>
      <c r="M571" s="20"/>
      <c r="N571" s="20"/>
      <c r="O571" s="20"/>
      <c r="P571" s="20"/>
    </row>
    <row r="572" spans="1:16" ht="15.75">
      <c r="A572" s="27" t="s">
        <v>22</v>
      </c>
      <c r="B572" s="27" t="s">
        <v>22</v>
      </c>
      <c r="C572" s="27" t="s">
        <v>22</v>
      </c>
      <c r="D572" s="27" t="s">
        <v>22</v>
      </c>
      <c r="E572" s="27" t="s">
        <v>22</v>
      </c>
      <c r="F572" s="27" t="s">
        <v>22</v>
      </c>
      <c r="G572" s="27" t="s">
        <v>22</v>
      </c>
      <c r="H572" s="27" t="s">
        <v>22</v>
      </c>
      <c r="I572" s="27" t="s">
        <v>22</v>
      </c>
      <c r="J572" s="27" t="s">
        <v>22</v>
      </c>
      <c r="K572" s="27" t="s">
        <v>22</v>
      </c>
      <c r="L572" s="27" t="s">
        <v>22</v>
      </c>
      <c r="M572" s="20"/>
      <c r="N572" s="20"/>
      <c r="O572" s="20"/>
      <c r="P572" s="20"/>
    </row>
    <row r="573" spans="1:16" ht="15.75">
      <c r="A573" s="27" t="s">
        <v>22</v>
      </c>
      <c r="B573" s="27" t="s">
        <v>26</v>
      </c>
      <c r="C573" s="27" t="s">
        <v>22</v>
      </c>
      <c r="D573" s="27" t="s">
        <v>22</v>
      </c>
      <c r="E573" s="27" t="s">
        <v>22</v>
      </c>
      <c r="F573" s="27" t="s">
        <v>22</v>
      </c>
      <c r="G573" s="27" t="s">
        <v>22</v>
      </c>
      <c r="H573" s="27" t="s">
        <v>22</v>
      </c>
      <c r="I573" s="27" t="s">
        <v>22</v>
      </c>
      <c r="J573" s="27" t="s">
        <v>22</v>
      </c>
      <c r="K573" s="27" t="s">
        <v>22</v>
      </c>
      <c r="L573" s="27" t="s">
        <v>22</v>
      </c>
      <c r="M573" s="20"/>
      <c r="N573" s="20"/>
      <c r="O573" s="20"/>
      <c r="P573" s="20"/>
    </row>
    <row r="574" spans="1:16" ht="15.75">
      <c r="A574" s="20"/>
      <c r="B574" s="20"/>
      <c r="C574" s="20"/>
      <c r="D574" s="20"/>
      <c r="E574" s="20"/>
      <c r="F574" s="20"/>
      <c r="G574" s="20"/>
      <c r="H574" s="20"/>
      <c r="I574" s="20"/>
      <c r="J574" s="20"/>
      <c r="K574" s="20"/>
      <c r="L574" s="20"/>
      <c r="M574" s="20"/>
      <c r="N574" s="20"/>
      <c r="O574" s="20"/>
      <c r="P574" s="20"/>
    </row>
    <row r="575" spans="1:16" ht="15.75">
      <c r="A575" s="20"/>
      <c r="B575" s="20"/>
      <c r="C575" s="20"/>
      <c r="D575" s="20"/>
      <c r="E575" s="20"/>
      <c r="F575" s="20"/>
      <c r="G575" s="20"/>
      <c r="H575" s="20"/>
      <c r="I575" s="20"/>
      <c r="J575" s="20"/>
      <c r="K575" s="20"/>
      <c r="L575" s="20"/>
      <c r="M575" s="20"/>
      <c r="N575" s="20"/>
      <c r="O575" s="20"/>
      <c r="P575" s="20"/>
    </row>
    <row r="576" spans="1:16" ht="15.75">
      <c r="A576" s="510" t="s">
        <v>74</v>
      </c>
      <c r="B576" s="510"/>
      <c r="C576" s="510"/>
      <c r="D576" s="510"/>
      <c r="E576" s="510"/>
      <c r="F576" s="510"/>
      <c r="G576" s="510"/>
      <c r="H576" s="510"/>
      <c r="I576" s="510"/>
      <c r="J576" s="20"/>
      <c r="K576" s="20"/>
      <c r="L576" s="20"/>
      <c r="M576" s="20"/>
      <c r="N576" s="20"/>
      <c r="O576" s="20"/>
      <c r="P576" s="20"/>
    </row>
    <row r="577" spans="1:16" ht="15.75">
      <c r="A577" s="23" t="s">
        <v>13</v>
      </c>
      <c r="B577" s="20"/>
      <c r="C577" s="20"/>
      <c r="D577" s="20"/>
      <c r="E577" s="20"/>
      <c r="F577" s="20"/>
      <c r="G577" s="20"/>
      <c r="H577" s="20"/>
      <c r="I577" s="20"/>
      <c r="J577" s="20"/>
      <c r="K577" s="20"/>
      <c r="L577" s="20"/>
      <c r="M577" s="20"/>
      <c r="N577" s="20"/>
      <c r="O577" s="20"/>
      <c r="P577" s="20"/>
    </row>
    <row r="578" spans="1:16" ht="15.75">
      <c r="A578" s="20"/>
      <c r="B578" s="20"/>
      <c r="C578" s="20"/>
      <c r="D578" s="20"/>
      <c r="E578" s="20"/>
      <c r="F578" s="20"/>
      <c r="G578" s="20"/>
      <c r="H578" s="20"/>
      <c r="I578" s="20"/>
      <c r="J578" s="20"/>
      <c r="K578" s="20"/>
      <c r="L578" s="20"/>
      <c r="M578" s="20"/>
      <c r="N578" s="20"/>
      <c r="O578" s="20"/>
      <c r="P578" s="20"/>
    </row>
    <row r="579" spans="1:16" ht="15.75">
      <c r="A579" s="20"/>
      <c r="B579" s="20"/>
      <c r="C579" s="20"/>
      <c r="D579" s="20"/>
      <c r="E579" s="20"/>
      <c r="F579" s="20"/>
      <c r="G579" s="20"/>
      <c r="H579" s="20"/>
      <c r="I579" s="20"/>
      <c r="J579" s="20"/>
      <c r="K579" s="20"/>
      <c r="L579" s="20"/>
      <c r="M579" s="20"/>
      <c r="N579" s="20"/>
      <c r="O579" s="20"/>
      <c r="P579" s="20"/>
    </row>
    <row r="580" spans="1:16" ht="220.5">
      <c r="A580" s="27" t="s">
        <v>62</v>
      </c>
      <c r="B580" s="27" t="s">
        <v>15</v>
      </c>
      <c r="C580" s="27" t="s">
        <v>63</v>
      </c>
      <c r="D580" s="27" t="s">
        <v>75</v>
      </c>
      <c r="E580" s="27" t="s">
        <v>76</v>
      </c>
      <c r="F580" s="27" t="s">
        <v>76</v>
      </c>
      <c r="G580" s="27" t="s">
        <v>77</v>
      </c>
      <c r="H580" s="27" t="s">
        <v>78</v>
      </c>
      <c r="I580" s="27" t="s">
        <v>79</v>
      </c>
      <c r="J580" s="20"/>
      <c r="K580" s="20"/>
      <c r="L580" s="20"/>
      <c r="M580" s="20"/>
      <c r="N580" s="20"/>
      <c r="O580" s="20"/>
      <c r="P580" s="20"/>
    </row>
    <row r="581" spans="1:16" ht="15.75">
      <c r="A581" s="27">
        <v>1</v>
      </c>
      <c r="B581" s="27">
        <v>2</v>
      </c>
      <c r="C581" s="27">
        <v>3</v>
      </c>
      <c r="D581" s="27">
        <v>4</v>
      </c>
      <c r="E581" s="27">
        <v>5</v>
      </c>
      <c r="F581" s="27">
        <v>6</v>
      </c>
      <c r="G581" s="27">
        <v>7</v>
      </c>
      <c r="H581" s="27">
        <v>8</v>
      </c>
      <c r="I581" s="27">
        <v>9</v>
      </c>
      <c r="J581" s="20"/>
      <c r="K581" s="20"/>
      <c r="L581" s="20"/>
      <c r="M581" s="20"/>
      <c r="N581" s="20"/>
      <c r="O581" s="20"/>
      <c r="P581" s="20"/>
    </row>
    <row r="582" spans="1:16" ht="15.75">
      <c r="A582" s="27" t="s">
        <v>22</v>
      </c>
      <c r="B582" s="27" t="s">
        <v>22</v>
      </c>
      <c r="C582" s="27" t="s">
        <v>22</v>
      </c>
      <c r="D582" s="27" t="s">
        <v>22</v>
      </c>
      <c r="E582" s="27" t="s">
        <v>22</v>
      </c>
      <c r="F582" s="27" t="s">
        <v>22</v>
      </c>
      <c r="G582" s="27" t="s">
        <v>22</v>
      </c>
      <c r="H582" s="27" t="s">
        <v>22</v>
      </c>
      <c r="I582" s="27" t="s">
        <v>22</v>
      </c>
      <c r="J582" s="20"/>
      <c r="K582" s="20"/>
      <c r="L582" s="20"/>
      <c r="M582" s="20"/>
      <c r="N582" s="20"/>
      <c r="O582" s="20"/>
      <c r="P582" s="20"/>
    </row>
    <row r="583" spans="1:16" ht="15.75">
      <c r="A583" s="27" t="s">
        <v>22</v>
      </c>
      <c r="B583" s="27" t="s">
        <v>22</v>
      </c>
      <c r="C583" s="27" t="s">
        <v>22</v>
      </c>
      <c r="D583" s="27" t="s">
        <v>22</v>
      </c>
      <c r="E583" s="27" t="s">
        <v>22</v>
      </c>
      <c r="F583" s="27" t="s">
        <v>22</v>
      </c>
      <c r="G583" s="27" t="s">
        <v>22</v>
      </c>
      <c r="H583" s="27" t="s">
        <v>22</v>
      </c>
      <c r="I583" s="27" t="s">
        <v>22</v>
      </c>
      <c r="J583" s="20"/>
      <c r="K583" s="20"/>
      <c r="L583" s="20"/>
      <c r="M583" s="20"/>
      <c r="N583" s="20"/>
      <c r="O583" s="20"/>
      <c r="P583" s="20"/>
    </row>
    <row r="584" spans="1:16" ht="15.75">
      <c r="A584" s="27" t="s">
        <v>22</v>
      </c>
      <c r="B584" s="27" t="s">
        <v>26</v>
      </c>
      <c r="C584" s="27" t="s">
        <v>22</v>
      </c>
      <c r="D584" s="27" t="s">
        <v>22</v>
      </c>
      <c r="E584" s="27" t="s">
        <v>22</v>
      </c>
      <c r="F584" s="27" t="s">
        <v>22</v>
      </c>
      <c r="G584" s="27" t="s">
        <v>22</v>
      </c>
      <c r="H584" s="27" t="s">
        <v>22</v>
      </c>
      <c r="I584" s="27" t="s">
        <v>22</v>
      </c>
      <c r="J584" s="20"/>
      <c r="K584" s="20"/>
      <c r="L584" s="20"/>
      <c r="M584" s="20"/>
      <c r="N584" s="20"/>
      <c r="O584" s="20"/>
      <c r="P584" s="20"/>
    </row>
    <row r="585" spans="1:16" ht="15.75">
      <c r="A585" s="20"/>
      <c r="B585" s="20"/>
      <c r="C585" s="20"/>
      <c r="D585" s="20"/>
      <c r="E585" s="20"/>
      <c r="F585" s="20"/>
      <c r="G585" s="20"/>
      <c r="H585" s="20"/>
      <c r="I585" s="20"/>
      <c r="J585" s="20"/>
      <c r="K585" s="20"/>
      <c r="L585" s="20"/>
      <c r="M585" s="20"/>
      <c r="N585" s="20"/>
      <c r="O585" s="20"/>
      <c r="P585" s="20"/>
    </row>
    <row r="586" spans="1:16" ht="15.75">
      <c r="A586" s="20"/>
      <c r="B586" s="20"/>
      <c r="C586" s="20"/>
      <c r="D586" s="20"/>
      <c r="E586" s="20"/>
      <c r="F586" s="20"/>
      <c r="G586" s="20"/>
      <c r="H586" s="20"/>
      <c r="I586" s="20"/>
      <c r="J586" s="20"/>
      <c r="K586" s="20"/>
      <c r="L586" s="20"/>
      <c r="M586" s="20"/>
      <c r="N586" s="20"/>
      <c r="O586" s="20"/>
      <c r="P586" s="20"/>
    </row>
    <row r="587" spans="1:16" ht="15.75">
      <c r="A587" s="516" t="s">
        <v>333</v>
      </c>
      <c r="B587" s="516"/>
      <c r="C587" s="516"/>
      <c r="D587" s="516"/>
      <c r="E587" s="516"/>
      <c r="F587" s="516"/>
      <c r="G587" s="516"/>
      <c r="H587" s="516"/>
      <c r="I587" s="516"/>
      <c r="J587" s="20"/>
      <c r="K587" s="20"/>
      <c r="L587" s="20"/>
      <c r="M587" s="20"/>
      <c r="N587" s="20"/>
      <c r="O587" s="20"/>
      <c r="P587" s="20"/>
    </row>
    <row r="588" spans="1:16" ht="67.5" customHeight="1">
      <c r="A588" s="517" t="s">
        <v>334</v>
      </c>
      <c r="B588" s="517"/>
      <c r="C588" s="517"/>
      <c r="D588" s="517"/>
      <c r="E588" s="517"/>
      <c r="F588" s="517"/>
      <c r="G588" s="517"/>
      <c r="H588" s="517"/>
      <c r="I588" s="517"/>
      <c r="J588" s="20"/>
      <c r="K588" s="20"/>
      <c r="L588" s="20"/>
      <c r="M588" s="20"/>
      <c r="N588" s="20"/>
      <c r="O588" s="20"/>
      <c r="P588" s="20"/>
    </row>
    <row r="589" spans="1:16" ht="45.75" customHeight="1">
      <c r="A589" s="503" t="s">
        <v>335</v>
      </c>
      <c r="B589" s="503"/>
      <c r="C589" s="503"/>
      <c r="D589" s="503"/>
      <c r="E589" s="503"/>
      <c r="F589" s="503"/>
      <c r="G589" s="503"/>
      <c r="H589" s="503"/>
      <c r="I589" s="503"/>
      <c r="J589" s="20"/>
      <c r="K589" s="20"/>
      <c r="L589" s="20"/>
      <c r="M589" s="20"/>
      <c r="N589" s="20"/>
      <c r="O589" s="20"/>
      <c r="P589" s="20"/>
    </row>
    <row r="590" spans="1:16" ht="66.75" customHeight="1">
      <c r="A590" s="514"/>
      <c r="B590" s="514"/>
      <c r="C590" s="514"/>
      <c r="D590" s="514"/>
      <c r="E590" s="514"/>
      <c r="F590" s="514"/>
      <c r="G590" s="514"/>
      <c r="H590" s="514"/>
      <c r="I590" s="514"/>
      <c r="J590" s="20"/>
      <c r="K590" s="20"/>
      <c r="L590" s="20"/>
      <c r="M590" s="20"/>
      <c r="N590" s="20"/>
      <c r="O590" s="20"/>
      <c r="P590" s="20"/>
    </row>
    <row r="591" spans="1:16" ht="15" customHeight="1">
      <c r="A591" s="510" t="s">
        <v>336</v>
      </c>
      <c r="B591" s="510"/>
      <c r="C591" s="177"/>
      <c r="D591" s="178"/>
      <c r="E591" s="20"/>
      <c r="F591" s="20"/>
      <c r="G591" s="179" t="s">
        <v>337</v>
      </c>
      <c r="H591" s="179" t="s">
        <v>338</v>
      </c>
      <c r="I591" s="178"/>
      <c r="J591" s="20"/>
      <c r="K591" s="20"/>
      <c r="L591" s="20"/>
      <c r="M591" s="20"/>
      <c r="N591" s="20"/>
      <c r="O591" s="20"/>
      <c r="P591" s="20"/>
    </row>
    <row r="592" spans="1:16" ht="15.75">
      <c r="A592" s="13"/>
      <c r="B592" s="180"/>
      <c r="C592" s="20"/>
      <c r="D592" s="177" t="s">
        <v>83</v>
      </c>
      <c r="E592" s="20"/>
      <c r="F592" s="20"/>
      <c r="G592" s="515" t="s">
        <v>84</v>
      </c>
      <c r="H592" s="515"/>
      <c r="I592" s="515"/>
      <c r="J592" s="20"/>
      <c r="K592" s="20"/>
      <c r="L592" s="20"/>
      <c r="M592" s="20"/>
      <c r="N592" s="20"/>
      <c r="O592" s="20"/>
      <c r="P592" s="20"/>
    </row>
    <row r="593" spans="1:16" ht="30.75" customHeight="1">
      <c r="A593" s="510" t="s">
        <v>339</v>
      </c>
      <c r="B593" s="510"/>
      <c r="C593" s="510"/>
      <c r="D593" s="178"/>
      <c r="E593" s="20"/>
      <c r="F593" s="20"/>
      <c r="G593" s="179" t="s">
        <v>340</v>
      </c>
      <c r="H593" s="179" t="s">
        <v>341</v>
      </c>
      <c r="I593" s="178"/>
      <c r="J593" s="20"/>
      <c r="K593" s="20"/>
      <c r="L593" s="20"/>
      <c r="M593" s="20"/>
      <c r="N593" s="20"/>
      <c r="O593" s="20"/>
      <c r="P593" s="20"/>
    </row>
    <row r="594" spans="1:9" ht="28.5">
      <c r="A594" s="5" t="s">
        <v>342</v>
      </c>
      <c r="B594" s="6" t="s">
        <v>343</v>
      </c>
      <c r="C594" s="6"/>
      <c r="D594" s="6" t="s">
        <v>83</v>
      </c>
      <c r="G594" s="444" t="s">
        <v>84</v>
      </c>
      <c r="H594" s="444"/>
      <c r="I594" s="444"/>
    </row>
  </sheetData>
  <sheetProtection/>
  <mergeCells count="189">
    <mergeCell ref="A591:B591"/>
    <mergeCell ref="G592:I592"/>
    <mergeCell ref="A593:C593"/>
    <mergeCell ref="G594:I594"/>
    <mergeCell ref="L568:L569"/>
    <mergeCell ref="A576:I576"/>
    <mergeCell ref="A587:I587"/>
    <mergeCell ref="A588:I588"/>
    <mergeCell ref="A589:I589"/>
    <mergeCell ref="A590:I590"/>
    <mergeCell ref="D568:D569"/>
    <mergeCell ref="E568:F568"/>
    <mergeCell ref="G568:G569"/>
    <mergeCell ref="H568:H569"/>
    <mergeCell ref="I568:I569"/>
    <mergeCell ref="J568:K568"/>
    <mergeCell ref="F555:F556"/>
    <mergeCell ref="G555:G556"/>
    <mergeCell ref="H555:I555"/>
    <mergeCell ref="J555:J556"/>
    <mergeCell ref="A563:L563"/>
    <mergeCell ref="A567:A569"/>
    <mergeCell ref="B567:B569"/>
    <mergeCell ref="C567:G567"/>
    <mergeCell ref="H567:L567"/>
    <mergeCell ref="C568:C569"/>
    <mergeCell ref="A547:J547"/>
    <mergeCell ref="A548:J549"/>
    <mergeCell ref="K548:M549"/>
    <mergeCell ref="A550:J550"/>
    <mergeCell ref="A551:J551"/>
    <mergeCell ref="A555:A556"/>
    <mergeCell ref="B555:B556"/>
    <mergeCell ref="C555:C556"/>
    <mergeCell ref="D555:D556"/>
    <mergeCell ref="E555:E556"/>
    <mergeCell ref="A536:M536"/>
    <mergeCell ref="A540:A541"/>
    <mergeCell ref="B540:B541"/>
    <mergeCell ref="C540:C541"/>
    <mergeCell ref="D540:E540"/>
    <mergeCell ref="F540:G540"/>
    <mergeCell ref="H540:I540"/>
    <mergeCell ref="J540:K540"/>
    <mergeCell ref="L540:M540"/>
    <mergeCell ref="A524:I524"/>
    <mergeCell ref="A527:A528"/>
    <mergeCell ref="B527:B528"/>
    <mergeCell ref="C527:C528"/>
    <mergeCell ref="D527:F527"/>
    <mergeCell ref="G527:I527"/>
    <mergeCell ref="A515:A516"/>
    <mergeCell ref="B515:B516"/>
    <mergeCell ref="C515:C516"/>
    <mergeCell ref="D515:F515"/>
    <mergeCell ref="G515:I515"/>
    <mergeCell ref="J515:L515"/>
    <mergeCell ref="O502:O503"/>
    <mergeCell ref="P502:P503"/>
    <mergeCell ref="A510:L510"/>
    <mergeCell ref="A511:L511"/>
    <mergeCell ref="A512:L512"/>
    <mergeCell ref="A513:L513"/>
    <mergeCell ref="G502:H502"/>
    <mergeCell ref="I502:J502"/>
    <mergeCell ref="K502:K503"/>
    <mergeCell ref="L502:L503"/>
    <mergeCell ref="M502:M503"/>
    <mergeCell ref="N502:N503"/>
    <mergeCell ref="A499:P499"/>
    <mergeCell ref="A501:A503"/>
    <mergeCell ref="B501:B503"/>
    <mergeCell ref="C501:F501"/>
    <mergeCell ref="G501:J501"/>
    <mergeCell ref="K501:L501"/>
    <mergeCell ref="M501:N501"/>
    <mergeCell ref="O501:P501"/>
    <mergeCell ref="C502:D502"/>
    <mergeCell ref="E502:F502"/>
    <mergeCell ref="A487:K487"/>
    <mergeCell ref="A490:A491"/>
    <mergeCell ref="B490:C490"/>
    <mergeCell ref="D490:E490"/>
    <mergeCell ref="F490:G490"/>
    <mergeCell ref="H490:I490"/>
    <mergeCell ref="J490:K490"/>
    <mergeCell ref="K192:M192"/>
    <mergeCell ref="A360:J360"/>
    <mergeCell ref="A364:A365"/>
    <mergeCell ref="B364:B365"/>
    <mergeCell ref="C364:C365"/>
    <mergeCell ref="D364:D365"/>
    <mergeCell ref="E364:G364"/>
    <mergeCell ref="H364:J364"/>
    <mergeCell ref="A192:A193"/>
    <mergeCell ref="B192:B193"/>
    <mergeCell ref="C192:C193"/>
    <mergeCell ref="D192:D193"/>
    <mergeCell ref="E192:G192"/>
    <mergeCell ref="H192:J192"/>
    <mergeCell ref="A168:A169"/>
    <mergeCell ref="B168:B169"/>
    <mergeCell ref="C168:F168"/>
    <mergeCell ref="G168:J168"/>
    <mergeCell ref="A188:M188"/>
    <mergeCell ref="A189:M189"/>
    <mergeCell ref="A142:A143"/>
    <mergeCell ref="B142:B143"/>
    <mergeCell ref="C142:F142"/>
    <mergeCell ref="G142:J142"/>
    <mergeCell ref="K142:N142"/>
    <mergeCell ref="A165:J165"/>
    <mergeCell ref="A132:A133"/>
    <mergeCell ref="B132:B133"/>
    <mergeCell ref="C132:F132"/>
    <mergeCell ref="G132:J132"/>
    <mergeCell ref="A138:N138"/>
    <mergeCell ref="A139:N139"/>
    <mergeCell ref="A105:J105"/>
    <mergeCell ref="A108:A109"/>
    <mergeCell ref="B108:B109"/>
    <mergeCell ref="C108:F108"/>
    <mergeCell ref="G108:J108"/>
    <mergeCell ref="A129:J129"/>
    <mergeCell ref="A95:N95"/>
    <mergeCell ref="A98:A99"/>
    <mergeCell ref="B98:B99"/>
    <mergeCell ref="C98:F98"/>
    <mergeCell ref="G98:J98"/>
    <mergeCell ref="K98:N98"/>
    <mergeCell ref="A70:N70"/>
    <mergeCell ref="A72:A73"/>
    <mergeCell ref="B72:B73"/>
    <mergeCell ref="C72:F72"/>
    <mergeCell ref="G72:J72"/>
    <mergeCell ref="K72:N72"/>
    <mergeCell ref="A51:J51"/>
    <mergeCell ref="A54:A55"/>
    <mergeCell ref="B54:B55"/>
    <mergeCell ref="C54:F54"/>
    <mergeCell ref="G54:J54"/>
    <mergeCell ref="A69:N69"/>
    <mergeCell ref="A32:P32"/>
    <mergeCell ref="A33:P33"/>
    <mergeCell ref="A34:B34"/>
    <mergeCell ref="A37:A38"/>
    <mergeCell ref="B37:B38"/>
    <mergeCell ref="C37:F37"/>
    <mergeCell ref="G37:J37"/>
    <mergeCell ref="K37:N37"/>
    <mergeCell ref="B26:M26"/>
    <mergeCell ref="B27:M27"/>
    <mergeCell ref="B28:M28"/>
    <mergeCell ref="B29:M29"/>
    <mergeCell ref="A30:P30"/>
    <mergeCell ref="A31:M31"/>
    <mergeCell ref="B20:M20"/>
    <mergeCell ref="B21:M21"/>
    <mergeCell ref="B22:M22"/>
    <mergeCell ref="B23:M23"/>
    <mergeCell ref="B24:M24"/>
    <mergeCell ref="B25:M25"/>
    <mergeCell ref="A14:P14"/>
    <mergeCell ref="A15:P15"/>
    <mergeCell ref="A16:P16"/>
    <mergeCell ref="A17:P17"/>
    <mergeCell ref="B18:M18"/>
    <mergeCell ref="B19:M19"/>
    <mergeCell ref="C11:E11"/>
    <mergeCell ref="F11:G11"/>
    <mergeCell ref="H11:M11"/>
    <mergeCell ref="O11:P11"/>
    <mergeCell ref="C12:E12"/>
    <mergeCell ref="F12:G12"/>
    <mergeCell ref="H12:M12"/>
    <mergeCell ref="O12:P12"/>
    <mergeCell ref="A9:J9"/>
    <mergeCell ref="L9:M9"/>
    <mergeCell ref="O9:P9"/>
    <mergeCell ref="A10:J10"/>
    <mergeCell ref="L10:M10"/>
    <mergeCell ref="O10:P10"/>
    <mergeCell ref="A6:P6"/>
    <mergeCell ref="A7:J7"/>
    <mergeCell ref="L7:M7"/>
    <mergeCell ref="O7:P7"/>
    <mergeCell ref="A8:J8"/>
    <mergeCell ref="L8:M8"/>
    <mergeCell ref="O8:P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668"/>
  <sheetViews>
    <sheetView zoomScalePageLayoutView="0" workbookViewId="0" topLeftCell="A304">
      <selection activeCell="B292" sqref="B292:H313"/>
    </sheetView>
  </sheetViews>
  <sheetFormatPr defaultColWidth="9.140625" defaultRowHeight="15"/>
  <cols>
    <col min="1" max="1" width="21.140625" style="0" customWidth="1"/>
    <col min="2" max="2" width="43.00390625" style="0" customWidth="1"/>
    <col min="3" max="3" width="25.28125" style="0" customWidth="1"/>
    <col min="4" max="4" width="35.28125" style="0" customWidth="1"/>
    <col min="5" max="5" width="20.421875" style="0" customWidth="1"/>
    <col min="6" max="6" width="17.421875" style="0" customWidth="1"/>
    <col min="7" max="7" width="14.57421875" style="0" customWidth="1"/>
    <col min="8" max="8" width="14.00390625" style="0" customWidth="1"/>
    <col min="9" max="9" width="11.00390625" style="0" customWidth="1"/>
    <col min="10" max="10" width="10.00390625" style="0" customWidth="1"/>
    <col min="11" max="11" width="12.421875" style="0" customWidth="1"/>
  </cols>
  <sheetData>
    <row r="1" ht="15">
      <c r="K1" s="181" t="s">
        <v>0</v>
      </c>
    </row>
    <row r="2" ht="15">
      <c r="K2" s="181" t="s">
        <v>1</v>
      </c>
    </row>
    <row r="3" ht="15">
      <c r="K3" s="181" t="s">
        <v>2</v>
      </c>
    </row>
    <row r="4" ht="15">
      <c r="K4" s="181" t="s">
        <v>3</v>
      </c>
    </row>
    <row r="5" ht="15">
      <c r="K5" s="181" t="s">
        <v>344</v>
      </c>
    </row>
    <row r="6" spans="2:11" ht="15.75">
      <c r="B6" s="490" t="s">
        <v>345</v>
      </c>
      <c r="C6" s="490"/>
      <c r="D6" s="490"/>
      <c r="E6" s="490"/>
      <c r="F6" s="490"/>
      <c r="G6" s="490"/>
      <c r="H6" s="490"/>
      <c r="I6" s="490"/>
      <c r="J6" s="490"/>
      <c r="K6" s="490"/>
    </row>
    <row r="7" spans="1:11" ht="15">
      <c r="A7" s="504" t="s">
        <v>346</v>
      </c>
      <c r="B7" s="518" t="s">
        <v>347</v>
      </c>
      <c r="C7" s="518"/>
      <c r="D7" s="518"/>
      <c r="E7" s="518"/>
      <c r="F7" s="519" t="s">
        <v>348</v>
      </c>
      <c r="G7" s="519"/>
      <c r="H7" s="520">
        <v>4054334</v>
      </c>
      <c r="I7" s="520"/>
      <c r="J7" s="521" t="s">
        <v>144</v>
      </c>
      <c r="K7" s="521"/>
    </row>
    <row r="8" spans="1:11" ht="15.75">
      <c r="A8" s="504"/>
      <c r="B8" s="522" t="s">
        <v>349</v>
      </c>
      <c r="C8" s="522"/>
      <c r="D8" s="522"/>
      <c r="E8" s="522"/>
      <c r="F8" s="523" t="s">
        <v>127</v>
      </c>
      <c r="G8" s="523"/>
      <c r="H8" s="522" t="s">
        <v>128</v>
      </c>
      <c r="I8" s="522"/>
      <c r="J8" s="522" t="s">
        <v>134</v>
      </c>
      <c r="K8" s="522"/>
    </row>
    <row r="9" ht="15.75">
      <c r="B9" s="20"/>
    </row>
    <row r="10" ht="15.75">
      <c r="A10" s="183" t="s">
        <v>350</v>
      </c>
    </row>
    <row r="11" spans="1:18" ht="15.75">
      <c r="A11" s="183"/>
      <c r="B11" s="524" t="s">
        <v>351</v>
      </c>
      <c r="C11" s="524"/>
      <c r="D11" s="524"/>
      <c r="E11" s="524"/>
      <c r="F11" s="524"/>
      <c r="G11" s="524"/>
      <c r="H11" s="524"/>
      <c r="I11" s="524"/>
      <c r="J11" s="524"/>
      <c r="K11" s="524"/>
      <c r="L11" s="184"/>
      <c r="M11" s="184"/>
      <c r="N11" s="184"/>
      <c r="O11" s="184"/>
      <c r="P11" s="184"/>
      <c r="Q11" s="184"/>
      <c r="R11" s="184"/>
    </row>
    <row r="12" spans="1:11" ht="15">
      <c r="A12" s="510" t="s">
        <v>352</v>
      </c>
      <c r="B12" s="510"/>
      <c r="C12" s="510"/>
      <c r="D12" s="510"/>
      <c r="E12" s="510"/>
      <c r="F12" s="510"/>
      <c r="G12" s="510"/>
      <c r="H12" s="510"/>
      <c r="I12" s="510"/>
      <c r="J12" s="510"/>
      <c r="K12" s="510"/>
    </row>
    <row r="13" spans="1:12" ht="15">
      <c r="A13" s="510"/>
      <c r="B13" s="510"/>
      <c r="C13" s="510"/>
      <c r="D13" s="510"/>
      <c r="E13" s="510"/>
      <c r="F13" s="510"/>
      <c r="G13" s="510"/>
      <c r="H13" s="510"/>
      <c r="I13" s="510"/>
      <c r="J13" s="510"/>
      <c r="K13" s="510"/>
      <c r="L13" s="306" t="s">
        <v>783</v>
      </c>
    </row>
    <row r="14" spans="2:12" ht="15.75">
      <c r="B14" s="20"/>
      <c r="L14" s="306" t="s">
        <v>784</v>
      </c>
    </row>
    <row r="15" spans="2:12" ht="25.5">
      <c r="B15" s="525" t="s">
        <v>353</v>
      </c>
      <c r="C15" s="525"/>
      <c r="D15" s="525"/>
      <c r="E15" s="525"/>
      <c r="F15" s="185" t="s">
        <v>41</v>
      </c>
      <c r="G15" s="185" t="s">
        <v>354</v>
      </c>
      <c r="H15" s="185" t="s">
        <v>355</v>
      </c>
      <c r="I15" s="185" t="s">
        <v>356</v>
      </c>
      <c r="J15" s="185" t="s">
        <v>357</v>
      </c>
      <c r="K15" s="185" t="s">
        <v>358</v>
      </c>
      <c r="L15" s="306" t="s">
        <v>785</v>
      </c>
    </row>
    <row r="16" spans="2:12" ht="15">
      <c r="B16" s="525">
        <v>1</v>
      </c>
      <c r="C16" s="525"/>
      <c r="D16" s="525"/>
      <c r="E16" s="525"/>
      <c r="F16" s="185">
        <v>2</v>
      </c>
      <c r="G16" s="185">
        <v>3</v>
      </c>
      <c r="H16" s="185">
        <v>4</v>
      </c>
      <c r="I16" s="185">
        <v>5</v>
      </c>
      <c r="J16" s="185">
        <v>6</v>
      </c>
      <c r="K16" s="185">
        <v>7</v>
      </c>
      <c r="L16" s="306" t="s">
        <v>786</v>
      </c>
    </row>
    <row r="17" spans="2:12" ht="15">
      <c r="B17" s="525" t="s">
        <v>359</v>
      </c>
      <c r="C17" s="525"/>
      <c r="D17" s="525"/>
      <c r="E17" s="525"/>
      <c r="F17" s="525"/>
      <c r="G17" s="525"/>
      <c r="H17" s="525"/>
      <c r="I17" s="525"/>
      <c r="J17" s="525"/>
      <c r="K17" s="525"/>
      <c r="L17" s="306" t="s">
        <v>787</v>
      </c>
    </row>
    <row r="18" spans="2:11" ht="15">
      <c r="B18" s="525" t="s">
        <v>360</v>
      </c>
      <c r="C18" s="525"/>
      <c r="D18" s="525"/>
      <c r="E18" s="525"/>
      <c r="F18" s="525"/>
      <c r="G18" s="525"/>
      <c r="H18" s="525"/>
      <c r="I18" s="525"/>
      <c r="J18" s="525"/>
      <c r="K18" s="525"/>
    </row>
    <row r="19" spans="2:11" ht="15">
      <c r="B19" s="526" t="s">
        <v>361</v>
      </c>
      <c r="C19" s="526"/>
      <c r="D19" s="526"/>
      <c r="E19" s="526"/>
      <c r="F19" s="185" t="s">
        <v>282</v>
      </c>
      <c r="G19" s="185"/>
      <c r="H19" s="185"/>
      <c r="I19" s="186"/>
      <c r="J19" s="186"/>
      <c r="K19" s="186"/>
    </row>
    <row r="20" spans="2:11" ht="15">
      <c r="B20" s="185"/>
      <c r="C20" s="185"/>
      <c r="D20" s="185"/>
      <c r="E20" s="185"/>
      <c r="F20" s="185"/>
      <c r="G20" s="185"/>
      <c r="H20" s="185"/>
      <c r="I20" s="186"/>
      <c r="J20" s="186"/>
      <c r="K20" s="186"/>
    </row>
    <row r="21" spans="2:11" ht="15">
      <c r="B21" s="525" t="s">
        <v>362</v>
      </c>
      <c r="C21" s="525"/>
      <c r="D21" s="525"/>
      <c r="E21" s="525"/>
      <c r="F21" s="525"/>
      <c r="G21" s="525"/>
      <c r="H21" s="525"/>
      <c r="I21" s="525"/>
      <c r="J21" s="525"/>
      <c r="K21" s="525"/>
    </row>
    <row r="22" spans="2:11" ht="15">
      <c r="B22" s="185"/>
      <c r="C22" s="185"/>
      <c r="D22" s="185"/>
      <c r="E22" s="185"/>
      <c r="F22" s="185"/>
      <c r="G22" s="185"/>
      <c r="H22" s="185"/>
      <c r="I22" s="186"/>
      <c r="J22" s="186"/>
      <c r="K22" s="186"/>
    </row>
    <row r="23" spans="2:11" ht="15">
      <c r="B23" s="185"/>
      <c r="C23" s="185"/>
      <c r="D23" s="185"/>
      <c r="E23" s="185"/>
      <c r="F23" s="185"/>
      <c r="G23" s="185"/>
      <c r="H23" s="185"/>
      <c r="I23" s="186"/>
      <c r="J23" s="186"/>
      <c r="K23" s="186"/>
    </row>
    <row r="24" ht="15.75">
      <c r="B24" s="20"/>
    </row>
    <row r="25" spans="1:11" ht="15.75">
      <c r="A25" s="510" t="s">
        <v>363</v>
      </c>
      <c r="B25" s="510"/>
      <c r="C25" s="510"/>
      <c r="D25" s="510"/>
      <c r="E25" s="510"/>
      <c r="F25" s="510"/>
      <c r="G25" s="510"/>
      <c r="H25" s="510"/>
      <c r="I25" s="510"/>
      <c r="J25" s="510"/>
      <c r="K25" s="510"/>
    </row>
    <row r="26" ht="15.75">
      <c r="B26" s="23" t="s">
        <v>13</v>
      </c>
    </row>
    <row r="27" spans="2:11" ht="78.75">
      <c r="B27" s="187" t="s">
        <v>364</v>
      </c>
      <c r="C27" s="187" t="s">
        <v>365</v>
      </c>
      <c r="D27" s="187" t="s">
        <v>366</v>
      </c>
      <c r="E27" s="187" t="s">
        <v>367</v>
      </c>
      <c r="F27" s="185" t="s">
        <v>354</v>
      </c>
      <c r="G27" s="185" t="s">
        <v>355</v>
      </c>
      <c r="H27" s="185" t="s">
        <v>356</v>
      </c>
      <c r="I27" s="185" t="s">
        <v>357</v>
      </c>
      <c r="J27" s="185" t="s">
        <v>358</v>
      </c>
      <c r="K27" s="187" t="s">
        <v>368</v>
      </c>
    </row>
    <row r="28" spans="2:11" ht="15">
      <c r="B28" s="187">
        <v>1</v>
      </c>
      <c r="C28" s="187">
        <v>2</v>
      </c>
      <c r="D28" s="187">
        <v>3</v>
      </c>
      <c r="E28" s="187">
        <v>4</v>
      </c>
      <c r="F28" s="187">
        <v>5</v>
      </c>
      <c r="G28" s="187">
        <v>6</v>
      </c>
      <c r="H28" s="187">
        <v>7</v>
      </c>
      <c r="I28" s="187">
        <v>8</v>
      </c>
      <c r="J28" s="187">
        <v>9</v>
      </c>
      <c r="K28" s="187">
        <v>10</v>
      </c>
    </row>
    <row r="29" spans="2:11" ht="33.75">
      <c r="B29" s="188" t="s">
        <v>369</v>
      </c>
      <c r="C29" s="188" t="s">
        <v>140</v>
      </c>
      <c r="D29" s="188" t="s">
        <v>370</v>
      </c>
      <c r="E29" s="187" t="s">
        <v>361</v>
      </c>
      <c r="F29" s="189">
        <v>0</v>
      </c>
      <c r="G29" s="189">
        <v>1100000</v>
      </c>
      <c r="H29" s="189">
        <v>2735000</v>
      </c>
      <c r="I29" s="189">
        <v>5095000</v>
      </c>
      <c r="J29" s="189">
        <v>5095000</v>
      </c>
      <c r="K29" s="187">
        <v>1</v>
      </c>
    </row>
    <row r="30" spans="2:11" ht="15">
      <c r="B30" s="187"/>
      <c r="C30" s="187"/>
      <c r="D30" s="187"/>
      <c r="E30" s="187"/>
      <c r="F30" s="187"/>
      <c r="G30" s="187"/>
      <c r="H30" s="187"/>
      <c r="I30" s="187"/>
      <c r="J30" s="187"/>
      <c r="K30" s="187"/>
    </row>
    <row r="31" spans="2:11" ht="15">
      <c r="B31" s="187"/>
      <c r="C31" s="187" t="s">
        <v>26</v>
      </c>
      <c r="D31" s="187"/>
      <c r="E31" s="187"/>
      <c r="F31" s="190">
        <f>SUM(F29:F30)</f>
        <v>0</v>
      </c>
      <c r="G31" s="190">
        <f>SUM(G29:G30)</f>
        <v>1100000</v>
      </c>
      <c r="H31" s="190">
        <f>SUM(H29:H30)</f>
        <v>2735000</v>
      </c>
      <c r="I31" s="190">
        <f>SUM(I29:I30)</f>
        <v>5095000</v>
      </c>
      <c r="J31" s="190">
        <f>SUM(J29:J30)</f>
        <v>5095000</v>
      </c>
      <c r="K31" s="187"/>
    </row>
    <row r="32" ht="15.75">
      <c r="B32" s="20"/>
    </row>
    <row r="33" spans="1:11" ht="15.75">
      <c r="A33" s="510" t="s">
        <v>371</v>
      </c>
      <c r="B33" s="510"/>
      <c r="C33" s="510"/>
      <c r="D33" s="510"/>
      <c r="E33" s="510"/>
      <c r="F33" s="510"/>
      <c r="G33" s="510"/>
      <c r="H33" s="510"/>
      <c r="I33" s="510"/>
      <c r="J33" s="510"/>
      <c r="K33" s="510"/>
    </row>
    <row r="34" ht="15.75">
      <c r="B34" s="23" t="s">
        <v>13</v>
      </c>
    </row>
    <row r="35" spans="2:11" ht="78.75">
      <c r="B35" s="187" t="s">
        <v>364</v>
      </c>
      <c r="C35" s="187" t="s">
        <v>365</v>
      </c>
      <c r="D35" s="187" t="s">
        <v>366</v>
      </c>
      <c r="E35" s="187" t="s">
        <v>367</v>
      </c>
      <c r="F35" s="185" t="s">
        <v>354</v>
      </c>
      <c r="G35" s="185" t="s">
        <v>355</v>
      </c>
      <c r="H35" s="185" t="s">
        <v>356</v>
      </c>
      <c r="I35" s="185" t="s">
        <v>357</v>
      </c>
      <c r="J35" s="185" t="s">
        <v>358</v>
      </c>
      <c r="K35" s="187" t="s">
        <v>368</v>
      </c>
    </row>
    <row r="36" spans="2:11" ht="15">
      <c r="B36" s="187">
        <v>1</v>
      </c>
      <c r="C36" s="187">
        <v>2</v>
      </c>
      <c r="D36" s="187">
        <v>3</v>
      </c>
      <c r="E36" s="187">
        <v>4</v>
      </c>
      <c r="F36" s="187">
        <v>5</v>
      </c>
      <c r="G36" s="187">
        <v>6</v>
      </c>
      <c r="H36" s="187">
        <v>7</v>
      </c>
      <c r="I36" s="187">
        <v>8</v>
      </c>
      <c r="J36" s="187">
        <v>9</v>
      </c>
      <c r="K36" s="187">
        <v>10</v>
      </c>
    </row>
    <row r="37" spans="2:11" ht="15">
      <c r="B37" s="187"/>
      <c r="C37" s="187"/>
      <c r="D37" s="187"/>
      <c r="E37" s="187"/>
      <c r="F37" s="187"/>
      <c r="G37" s="187"/>
      <c r="H37" s="187"/>
      <c r="I37" s="187"/>
      <c r="J37" s="187"/>
      <c r="K37" s="187"/>
    </row>
    <row r="38" spans="2:11" ht="15">
      <c r="B38" s="187"/>
      <c r="C38" s="187"/>
      <c r="D38" s="187"/>
      <c r="E38" s="187"/>
      <c r="F38" s="187"/>
      <c r="G38" s="187"/>
      <c r="H38" s="187"/>
      <c r="I38" s="187"/>
      <c r="J38" s="187"/>
      <c r="K38" s="187"/>
    </row>
    <row r="39" spans="2:11" ht="15">
      <c r="B39" s="187"/>
      <c r="C39" s="187" t="s">
        <v>26</v>
      </c>
      <c r="D39" s="187"/>
      <c r="E39" s="187"/>
      <c r="F39" s="187"/>
      <c r="G39" s="187"/>
      <c r="H39" s="187"/>
      <c r="I39" s="187"/>
      <c r="J39" s="187"/>
      <c r="K39" s="187"/>
    </row>
    <row r="40" ht="15.75">
      <c r="B40" s="20"/>
    </row>
    <row r="45" ht="15.75">
      <c r="B45" s="20"/>
    </row>
    <row r="46" spans="2:11" ht="15.75">
      <c r="B46" s="510" t="s">
        <v>374</v>
      </c>
      <c r="C46" s="510"/>
      <c r="D46" s="510"/>
      <c r="E46" s="191"/>
      <c r="F46" s="192"/>
      <c r="G46" s="478" t="s">
        <v>375</v>
      </c>
      <c r="H46" s="478"/>
      <c r="I46" s="478"/>
      <c r="J46" s="478"/>
      <c r="K46" s="478"/>
    </row>
    <row r="47" spans="2:11" ht="15.75">
      <c r="B47" s="24"/>
      <c r="C47" s="193"/>
      <c r="D47" s="193"/>
      <c r="E47" s="182" t="s">
        <v>372</v>
      </c>
      <c r="F47" s="193"/>
      <c r="G47" s="528" t="s">
        <v>373</v>
      </c>
      <c r="H47" s="528"/>
      <c r="I47" s="528"/>
      <c r="J47" s="528"/>
      <c r="K47" s="528"/>
    </row>
    <row r="48" spans="2:11" ht="15.75">
      <c r="B48" s="510" t="s">
        <v>339</v>
      </c>
      <c r="C48" s="510"/>
      <c r="D48" s="510"/>
      <c r="E48" s="194"/>
      <c r="F48" s="193"/>
      <c r="G48" s="478" t="s">
        <v>376</v>
      </c>
      <c r="H48" s="529"/>
      <c r="I48" s="529"/>
      <c r="J48" s="529"/>
      <c r="K48" s="529"/>
    </row>
    <row r="49" spans="2:11" ht="15.75">
      <c r="B49" s="24"/>
      <c r="E49" s="182" t="s">
        <v>372</v>
      </c>
      <c r="G49" s="528" t="s">
        <v>373</v>
      </c>
      <c r="H49" s="528"/>
      <c r="I49" s="528"/>
      <c r="J49" s="528"/>
      <c r="K49" s="528"/>
    </row>
    <row r="50" spans="2:3" s="193" customFormat="1" ht="15">
      <c r="B50" s="193" t="s">
        <v>377</v>
      </c>
      <c r="C50" s="193" t="s">
        <v>343</v>
      </c>
    </row>
    <row r="51" s="193" customFormat="1" ht="15">
      <c r="B51" s="195">
        <v>47571</v>
      </c>
    </row>
    <row r="52" s="193" customFormat="1" ht="15"/>
    <row r="58" spans="1:17" s="198" customFormat="1" ht="18.75">
      <c r="A58" s="196" t="s">
        <v>378</v>
      </c>
      <c r="B58" s="197"/>
      <c r="C58" s="197"/>
      <c r="D58" s="197"/>
      <c r="E58" s="197"/>
      <c r="F58" s="197"/>
      <c r="G58" s="197"/>
      <c r="H58" s="197"/>
      <c r="I58" s="197"/>
      <c r="J58" s="197"/>
      <c r="K58" s="197"/>
      <c r="L58" s="197"/>
      <c r="M58" s="197"/>
      <c r="N58" s="197"/>
      <c r="O58" s="197"/>
      <c r="P58" s="197"/>
      <c r="Q58" s="197"/>
    </row>
    <row r="59" spans="1:17" s="199" customFormat="1" ht="12.75">
      <c r="A59" s="530"/>
      <c r="B59" s="530"/>
      <c r="C59" s="530"/>
      <c r="D59" s="530"/>
      <c r="E59" s="530"/>
      <c r="F59" s="530"/>
      <c r="G59" s="530"/>
      <c r="H59" s="530"/>
      <c r="I59" s="530"/>
      <c r="J59" s="530"/>
      <c r="K59" s="530"/>
      <c r="L59" s="530"/>
      <c r="M59" s="530"/>
      <c r="N59" s="530"/>
      <c r="O59" s="530"/>
      <c r="P59" s="530"/>
      <c r="Q59" s="530"/>
    </row>
    <row r="60" spans="1:17" s="199" customFormat="1" ht="15.75">
      <c r="A60" s="477" t="s">
        <v>379</v>
      </c>
      <c r="B60" s="477"/>
      <c r="C60" s="477"/>
      <c r="D60" s="477"/>
      <c r="E60" s="477"/>
      <c r="F60" s="477"/>
      <c r="G60" s="477"/>
      <c r="H60" s="477"/>
      <c r="I60" s="477"/>
      <c r="J60" s="477"/>
      <c r="K60" s="477"/>
      <c r="L60" s="477"/>
      <c r="M60" s="477"/>
      <c r="N60" s="477"/>
      <c r="O60" s="477"/>
      <c r="P60" s="477"/>
      <c r="Q60" s="477"/>
    </row>
    <row r="61" spans="1:17" s="199" customFormat="1" ht="12.75">
      <c r="A61" s="531" t="s">
        <v>380</v>
      </c>
      <c r="B61" s="531"/>
      <c r="C61" s="531"/>
      <c r="D61" s="531"/>
      <c r="E61" s="531"/>
      <c r="F61" s="531"/>
      <c r="G61" s="531"/>
      <c r="H61" s="531"/>
      <c r="I61" s="531"/>
      <c r="J61" s="531"/>
      <c r="K61" s="531"/>
      <c r="L61" s="531"/>
      <c r="M61" s="531"/>
      <c r="N61" s="531"/>
      <c r="O61" s="531"/>
      <c r="P61" s="531"/>
      <c r="Q61" s="531"/>
    </row>
    <row r="62" spans="1:17" s="199" customFormat="1" ht="15.75">
      <c r="A62" s="477" t="s">
        <v>381</v>
      </c>
      <c r="B62" s="477"/>
      <c r="C62" s="477"/>
      <c r="D62" s="477"/>
      <c r="E62" s="477"/>
      <c r="F62" s="477"/>
      <c r="G62" s="477"/>
      <c r="H62" s="477"/>
      <c r="I62" s="477"/>
      <c r="J62" s="477"/>
      <c r="K62" s="477"/>
      <c r="L62" s="477"/>
      <c r="M62" s="477"/>
      <c r="N62" s="477"/>
      <c r="O62" s="477"/>
      <c r="P62" s="477"/>
      <c r="Q62" s="477"/>
    </row>
    <row r="63" spans="1:17" s="199" customFormat="1" ht="12.75">
      <c r="A63" s="483" t="s">
        <v>382</v>
      </c>
      <c r="B63" s="483"/>
      <c r="C63" s="483"/>
      <c r="D63" s="483"/>
      <c r="E63" s="483"/>
      <c r="F63" s="483"/>
      <c r="G63" s="483"/>
      <c r="H63" s="483"/>
      <c r="I63" s="483"/>
      <c r="J63" s="483"/>
      <c r="K63" s="483"/>
      <c r="L63" s="483"/>
      <c r="M63" s="483"/>
      <c r="N63" s="483"/>
      <c r="O63" s="483"/>
      <c r="P63" s="483"/>
      <c r="Q63" s="483"/>
    </row>
    <row r="64" spans="1:17" s="199" customFormat="1" ht="15.75">
      <c r="A64" s="477" t="s">
        <v>383</v>
      </c>
      <c r="B64" s="477"/>
      <c r="C64" s="477"/>
      <c r="D64" s="477"/>
      <c r="E64" s="477"/>
      <c r="F64" s="477"/>
      <c r="G64" s="477"/>
      <c r="H64" s="477"/>
      <c r="I64" s="477"/>
      <c r="J64" s="477"/>
      <c r="K64" s="477"/>
      <c r="L64" s="477"/>
      <c r="M64" s="477"/>
      <c r="N64" s="477"/>
      <c r="O64" s="477"/>
      <c r="P64" s="477"/>
      <c r="Q64" s="477"/>
    </row>
    <row r="65" spans="1:17" s="199" customFormat="1" ht="12.75">
      <c r="A65" s="483" t="s">
        <v>384</v>
      </c>
      <c r="B65" s="483"/>
      <c r="C65" s="483"/>
      <c r="D65" s="483"/>
      <c r="E65" s="483"/>
      <c r="F65" s="483"/>
      <c r="G65" s="483"/>
      <c r="H65" s="483"/>
      <c r="I65" s="483"/>
      <c r="J65" s="483"/>
      <c r="K65" s="483"/>
      <c r="L65" s="483"/>
      <c r="M65" s="483"/>
      <c r="N65" s="483"/>
      <c r="O65" s="483"/>
      <c r="P65" s="483"/>
      <c r="Q65" s="483"/>
    </row>
    <row r="66" spans="1:17" s="199" customFormat="1" ht="12.75">
      <c r="A66" s="530"/>
      <c r="B66" s="530"/>
      <c r="C66" s="530"/>
      <c r="D66" s="530"/>
      <c r="E66" s="530"/>
      <c r="F66" s="530"/>
      <c r="G66" s="530"/>
      <c r="H66" s="530"/>
      <c r="I66" s="530"/>
      <c r="J66" s="530"/>
      <c r="K66" s="530"/>
      <c r="L66" s="530"/>
      <c r="M66" s="530"/>
      <c r="N66" s="530"/>
      <c r="O66" s="530"/>
      <c r="P66" s="530"/>
      <c r="Q66" s="530"/>
    </row>
    <row r="67" spans="1:17" s="199" customFormat="1" ht="15.75">
      <c r="A67" s="532" t="s">
        <v>385</v>
      </c>
      <c r="B67" s="532"/>
      <c r="C67" s="532"/>
      <c r="D67" s="532"/>
      <c r="E67" s="532"/>
      <c r="F67" s="532"/>
      <c r="G67" s="532"/>
      <c r="H67" s="532"/>
      <c r="I67" s="532"/>
      <c r="J67" s="532"/>
      <c r="K67" s="532"/>
      <c r="L67" s="532"/>
      <c r="M67" s="532"/>
      <c r="N67" s="532"/>
      <c r="O67" s="532"/>
      <c r="P67" s="532"/>
      <c r="Q67" s="532"/>
    </row>
    <row r="68" spans="1:17" s="199" customFormat="1" ht="12.75">
      <c r="A68" s="530"/>
      <c r="B68" s="530"/>
      <c r="C68" s="530"/>
      <c r="D68" s="530"/>
      <c r="E68" s="530"/>
      <c r="F68" s="530"/>
      <c r="G68" s="530"/>
      <c r="H68" s="530"/>
      <c r="I68" s="530"/>
      <c r="J68" s="530"/>
      <c r="K68" s="530"/>
      <c r="L68" s="530"/>
      <c r="M68" s="530"/>
      <c r="N68" s="530"/>
      <c r="O68" s="530"/>
      <c r="P68" s="530"/>
      <c r="Q68" s="530"/>
    </row>
    <row r="69" spans="1:17" s="199" customFormat="1" ht="15.75">
      <c r="A69" s="532" t="s">
        <v>113</v>
      </c>
      <c r="B69" s="532"/>
      <c r="C69" s="532"/>
      <c r="D69" s="532"/>
      <c r="E69" s="532"/>
      <c r="F69" s="532"/>
      <c r="G69" s="532"/>
      <c r="H69" s="532"/>
      <c r="I69" s="532"/>
      <c r="J69" s="532"/>
      <c r="K69" s="532"/>
      <c r="L69" s="532"/>
      <c r="M69" s="532"/>
      <c r="N69" s="532"/>
      <c r="O69" s="532"/>
      <c r="P69" s="532"/>
      <c r="Q69" s="532"/>
    </row>
    <row r="70" spans="1:17" s="199" customFormat="1" ht="15.75">
      <c r="A70" s="527" t="s">
        <v>386</v>
      </c>
      <c r="B70" s="527"/>
      <c r="C70" s="527"/>
      <c r="D70" s="527"/>
      <c r="E70" s="527"/>
      <c r="F70" s="527"/>
      <c r="G70" s="527"/>
      <c r="H70" s="527"/>
      <c r="I70" s="527"/>
      <c r="J70" s="527"/>
      <c r="K70" s="527"/>
      <c r="L70" s="527"/>
      <c r="M70" s="527"/>
      <c r="N70" s="527"/>
      <c r="O70" s="527"/>
      <c r="P70" s="527"/>
      <c r="Q70" s="527"/>
    </row>
    <row r="71" spans="1:17" s="199" customFormat="1" ht="15.75">
      <c r="A71" s="527" t="s">
        <v>387</v>
      </c>
      <c r="B71" s="527"/>
      <c r="C71" s="527"/>
      <c r="D71" s="527"/>
      <c r="E71" s="527"/>
      <c r="F71" s="527"/>
      <c r="G71" s="527"/>
      <c r="H71" s="527"/>
      <c r="I71" s="527"/>
      <c r="J71" s="527"/>
      <c r="K71" s="527"/>
      <c r="L71" s="527"/>
      <c r="M71" s="527"/>
      <c r="N71" s="527"/>
      <c r="O71" s="527"/>
      <c r="P71" s="527"/>
      <c r="Q71" s="527"/>
    </row>
    <row r="72" spans="1:17" s="199" customFormat="1" ht="15.75">
      <c r="A72" s="532" t="s">
        <v>388</v>
      </c>
      <c r="B72" s="532"/>
      <c r="C72" s="532"/>
      <c r="D72" s="532"/>
      <c r="E72" s="532"/>
      <c r="F72" s="532"/>
      <c r="G72" s="532"/>
      <c r="H72" s="532"/>
      <c r="I72" s="532"/>
      <c r="J72" s="532"/>
      <c r="K72" s="532"/>
      <c r="L72" s="532"/>
      <c r="M72" s="532"/>
      <c r="N72" s="532"/>
      <c r="O72" s="532"/>
      <c r="P72" s="532"/>
      <c r="Q72" s="532"/>
    </row>
    <row r="73" spans="1:17" s="199" customFormat="1" ht="15.75">
      <c r="A73" s="533" t="s">
        <v>389</v>
      </c>
      <c r="B73" s="533"/>
      <c r="C73" s="533"/>
      <c r="D73" s="533"/>
      <c r="E73" s="533"/>
      <c r="F73" s="533"/>
      <c r="G73" s="533"/>
      <c r="H73" s="533"/>
      <c r="I73" s="533"/>
      <c r="J73" s="533"/>
      <c r="K73" s="533"/>
      <c r="L73" s="533"/>
      <c r="M73" s="533"/>
      <c r="N73" s="533"/>
      <c r="O73" s="533"/>
      <c r="P73" s="533"/>
      <c r="Q73" s="533"/>
    </row>
    <row r="74" spans="1:17" s="199" customFormat="1" ht="15.75">
      <c r="A74" s="533" t="s">
        <v>390</v>
      </c>
      <c r="B74" s="533"/>
      <c r="C74" s="533"/>
      <c r="D74" s="533"/>
      <c r="E74" s="533"/>
      <c r="F74" s="533"/>
      <c r="G74" s="533"/>
      <c r="H74" s="533"/>
      <c r="I74" s="533"/>
      <c r="J74" s="533"/>
      <c r="K74" s="533"/>
      <c r="L74" s="533"/>
      <c r="M74" s="533"/>
      <c r="N74" s="533"/>
      <c r="O74" s="533"/>
      <c r="P74" s="533"/>
      <c r="Q74" s="533"/>
    </row>
    <row r="75" spans="1:17" s="199" customFormat="1" ht="15.75">
      <c r="A75" s="533" t="s">
        <v>391</v>
      </c>
      <c r="B75" s="533"/>
      <c r="C75" s="533"/>
      <c r="D75" s="533"/>
      <c r="E75" s="533"/>
      <c r="F75" s="533"/>
      <c r="G75" s="533"/>
      <c r="H75" s="533"/>
      <c r="I75" s="533"/>
      <c r="J75" s="533"/>
      <c r="K75" s="533"/>
      <c r="L75" s="533"/>
      <c r="M75" s="533"/>
      <c r="N75" s="533"/>
      <c r="O75" s="533"/>
      <c r="P75" s="533"/>
      <c r="Q75" s="533"/>
    </row>
    <row r="76" spans="1:17" s="199" customFormat="1" ht="15.75">
      <c r="A76" s="533" t="s">
        <v>392</v>
      </c>
      <c r="B76" s="533"/>
      <c r="C76" s="533"/>
      <c r="D76" s="533"/>
      <c r="E76" s="533"/>
      <c r="F76" s="533"/>
      <c r="G76" s="533"/>
      <c r="H76" s="533"/>
      <c r="I76" s="533"/>
      <c r="J76" s="533"/>
      <c r="K76" s="533"/>
      <c r="L76" s="533"/>
      <c r="M76" s="533"/>
      <c r="N76" s="533"/>
      <c r="O76" s="533"/>
      <c r="P76" s="533"/>
      <c r="Q76" s="533"/>
    </row>
    <row r="77" spans="1:17" s="199" customFormat="1" ht="15.75">
      <c r="A77" s="533" t="s">
        <v>393</v>
      </c>
      <c r="B77" s="533"/>
      <c r="C77" s="533"/>
      <c r="D77" s="533"/>
      <c r="E77" s="533"/>
      <c r="F77" s="533"/>
      <c r="G77" s="533"/>
      <c r="H77" s="533"/>
      <c r="I77" s="533"/>
      <c r="J77" s="533"/>
      <c r="K77" s="533"/>
      <c r="L77" s="533"/>
      <c r="M77" s="533"/>
      <c r="N77" s="533"/>
      <c r="O77" s="533"/>
      <c r="P77" s="533"/>
      <c r="Q77" s="533"/>
    </row>
    <row r="78" spans="1:17" s="199" customFormat="1" ht="15.75">
      <c r="A78" s="533" t="s">
        <v>394</v>
      </c>
      <c r="B78" s="533"/>
      <c r="C78" s="533"/>
      <c r="D78" s="533"/>
      <c r="E78" s="533"/>
      <c r="F78" s="533"/>
      <c r="G78" s="533"/>
      <c r="H78" s="533"/>
      <c r="I78" s="533"/>
      <c r="J78" s="533"/>
      <c r="K78" s="533"/>
      <c r="L78" s="533"/>
      <c r="M78" s="533"/>
      <c r="N78" s="533"/>
      <c r="O78" s="533"/>
      <c r="P78" s="533"/>
      <c r="Q78" s="533"/>
    </row>
    <row r="79" spans="1:17" s="199" customFormat="1" ht="15.75">
      <c r="A79" s="533" t="s">
        <v>395</v>
      </c>
      <c r="B79" s="533"/>
      <c r="C79" s="533"/>
      <c r="D79" s="533"/>
      <c r="E79" s="533"/>
      <c r="F79" s="533"/>
      <c r="G79" s="533"/>
      <c r="H79" s="533"/>
      <c r="I79" s="533"/>
      <c r="J79" s="533"/>
      <c r="K79" s="533"/>
      <c r="L79" s="533"/>
      <c r="M79" s="533"/>
      <c r="N79" s="533"/>
      <c r="O79" s="533"/>
      <c r="P79" s="533"/>
      <c r="Q79" s="533"/>
    </row>
    <row r="80" spans="1:17" s="199" customFormat="1" ht="15.75">
      <c r="A80" s="533" t="s">
        <v>396</v>
      </c>
      <c r="B80" s="533"/>
      <c r="C80" s="533"/>
      <c r="D80" s="533"/>
      <c r="E80" s="533"/>
      <c r="F80" s="533"/>
      <c r="G80" s="533"/>
      <c r="H80" s="533"/>
      <c r="I80" s="533"/>
      <c r="J80" s="533"/>
      <c r="K80" s="533"/>
      <c r="L80" s="533"/>
      <c r="M80" s="533"/>
      <c r="N80" s="533"/>
      <c r="O80" s="533"/>
      <c r="P80" s="533"/>
      <c r="Q80" s="533"/>
    </row>
    <row r="81" spans="1:17" s="199" customFormat="1" ht="15.75">
      <c r="A81" s="533" t="s">
        <v>397</v>
      </c>
      <c r="B81" s="533"/>
      <c r="C81" s="533"/>
      <c r="D81" s="533"/>
      <c r="E81" s="533"/>
      <c r="F81" s="533"/>
      <c r="G81" s="533"/>
      <c r="H81" s="533"/>
      <c r="I81" s="533"/>
      <c r="J81" s="533"/>
      <c r="K81" s="533"/>
      <c r="L81" s="533"/>
      <c r="M81" s="533"/>
      <c r="N81" s="533"/>
      <c r="O81" s="533"/>
      <c r="P81" s="533"/>
      <c r="Q81" s="533"/>
    </row>
    <row r="82" spans="1:17" s="199" customFormat="1" ht="15.75">
      <c r="A82" s="533" t="s">
        <v>398</v>
      </c>
      <c r="B82" s="533"/>
      <c r="C82" s="533"/>
      <c r="D82" s="533"/>
      <c r="E82" s="533"/>
      <c r="F82" s="533"/>
      <c r="G82" s="533"/>
      <c r="H82" s="533"/>
      <c r="I82" s="533"/>
      <c r="J82" s="533"/>
      <c r="K82" s="533"/>
      <c r="L82" s="533"/>
      <c r="M82" s="533"/>
      <c r="N82" s="533"/>
      <c r="O82" s="533"/>
      <c r="P82" s="533"/>
      <c r="Q82" s="533"/>
    </row>
    <row r="83" spans="1:17" s="199" customFormat="1" ht="15.75">
      <c r="A83" s="533" t="s">
        <v>399</v>
      </c>
      <c r="B83" s="533"/>
      <c r="C83" s="533"/>
      <c r="D83" s="533"/>
      <c r="E83" s="533"/>
      <c r="F83" s="533"/>
      <c r="G83" s="533"/>
      <c r="H83" s="533"/>
      <c r="I83" s="533"/>
      <c r="J83" s="533"/>
      <c r="K83" s="533"/>
      <c r="L83" s="533"/>
      <c r="M83" s="533"/>
      <c r="N83" s="533"/>
      <c r="O83" s="533"/>
      <c r="P83" s="533"/>
      <c r="Q83" s="533"/>
    </row>
    <row r="84" spans="1:17" s="199" customFormat="1" ht="15.75">
      <c r="A84" s="533" t="s">
        <v>400</v>
      </c>
      <c r="B84" s="533"/>
      <c r="C84" s="533"/>
      <c r="D84" s="533"/>
      <c r="E84" s="533"/>
      <c r="F84" s="533"/>
      <c r="G84" s="533"/>
      <c r="H84" s="533"/>
      <c r="I84" s="533"/>
      <c r="J84" s="533"/>
      <c r="K84" s="533"/>
      <c r="L84" s="533"/>
      <c r="M84" s="533"/>
      <c r="N84" s="533"/>
      <c r="O84" s="533"/>
      <c r="P84" s="533"/>
      <c r="Q84" s="533"/>
    </row>
    <row r="85" spans="1:17" s="199" customFormat="1" ht="15.75">
      <c r="A85" s="533" t="s">
        <v>401</v>
      </c>
      <c r="B85" s="533"/>
      <c r="C85" s="533"/>
      <c r="D85" s="533"/>
      <c r="E85" s="533"/>
      <c r="F85" s="533"/>
      <c r="G85" s="533"/>
      <c r="H85" s="533"/>
      <c r="I85" s="533"/>
      <c r="J85" s="533"/>
      <c r="K85" s="533"/>
      <c r="L85" s="533"/>
      <c r="M85" s="533"/>
      <c r="N85" s="533"/>
      <c r="O85" s="533"/>
      <c r="P85" s="533"/>
      <c r="Q85" s="533"/>
    </row>
    <row r="86" spans="1:17" s="199" customFormat="1" ht="15.75">
      <c r="A86" s="533" t="s">
        <v>402</v>
      </c>
      <c r="B86" s="533"/>
      <c r="C86" s="533"/>
      <c r="D86" s="533"/>
      <c r="E86" s="533"/>
      <c r="F86" s="533"/>
      <c r="G86" s="533"/>
      <c r="H86" s="533"/>
      <c r="I86" s="533"/>
      <c r="J86" s="533"/>
      <c r="K86" s="533"/>
      <c r="L86" s="533"/>
      <c r="M86" s="533"/>
      <c r="N86" s="533"/>
      <c r="O86" s="533"/>
      <c r="P86" s="533"/>
      <c r="Q86" s="533"/>
    </row>
    <row r="87" spans="1:17" s="199" customFormat="1" ht="15.75">
      <c r="A87" s="533" t="s">
        <v>403</v>
      </c>
      <c r="B87" s="533"/>
      <c r="C87" s="533"/>
      <c r="D87" s="533"/>
      <c r="E87" s="533"/>
      <c r="F87" s="533"/>
      <c r="G87" s="533"/>
      <c r="H87" s="533"/>
      <c r="I87" s="533"/>
      <c r="J87" s="533"/>
      <c r="K87" s="533"/>
      <c r="L87" s="533"/>
      <c r="M87" s="533"/>
      <c r="N87" s="533"/>
      <c r="O87" s="533"/>
      <c r="P87" s="533"/>
      <c r="Q87" s="533"/>
    </row>
    <row r="88" spans="1:17" s="199" customFormat="1" ht="15.75">
      <c r="A88" s="533" t="s">
        <v>404</v>
      </c>
      <c r="B88" s="533"/>
      <c r="C88" s="533"/>
      <c r="D88" s="533"/>
      <c r="E88" s="533"/>
      <c r="F88" s="533"/>
      <c r="G88" s="533"/>
      <c r="H88" s="533"/>
      <c r="I88" s="533"/>
      <c r="J88" s="533"/>
      <c r="K88" s="533"/>
      <c r="L88" s="533"/>
      <c r="M88" s="533"/>
      <c r="N88" s="533"/>
      <c r="O88" s="533"/>
      <c r="P88" s="533"/>
      <c r="Q88" s="533"/>
    </row>
    <row r="89" spans="1:17" s="199" customFormat="1" ht="15.75">
      <c r="A89" s="533" t="s">
        <v>405</v>
      </c>
      <c r="B89" s="533"/>
      <c r="C89" s="533"/>
      <c r="D89" s="533"/>
      <c r="E89" s="533"/>
      <c r="F89" s="533"/>
      <c r="G89" s="533"/>
      <c r="H89" s="533"/>
      <c r="I89" s="533"/>
      <c r="J89" s="533"/>
      <c r="K89" s="533"/>
      <c r="L89" s="533"/>
      <c r="M89" s="533"/>
      <c r="N89" s="533"/>
      <c r="O89" s="533"/>
      <c r="P89" s="533"/>
      <c r="Q89" s="533"/>
    </row>
    <row r="90" spans="1:17" s="199" customFormat="1" ht="15.75">
      <c r="A90" s="533" t="s">
        <v>406</v>
      </c>
      <c r="B90" s="533"/>
      <c r="C90" s="533"/>
      <c r="D90" s="533"/>
      <c r="E90" s="533"/>
      <c r="F90" s="533"/>
      <c r="G90" s="533"/>
      <c r="H90" s="533"/>
      <c r="I90" s="533"/>
      <c r="J90" s="533"/>
      <c r="K90" s="533"/>
      <c r="L90" s="533"/>
      <c r="M90" s="533"/>
      <c r="N90" s="533"/>
      <c r="O90" s="533"/>
      <c r="P90" s="533"/>
      <c r="Q90" s="533"/>
    </row>
    <row r="91" spans="1:17" s="199" customFormat="1" ht="15.75">
      <c r="A91" s="533" t="s">
        <v>407</v>
      </c>
      <c r="B91" s="533"/>
      <c r="C91" s="533"/>
      <c r="D91" s="533"/>
      <c r="E91" s="533"/>
      <c r="F91" s="533"/>
      <c r="G91" s="533"/>
      <c r="H91" s="533"/>
      <c r="I91" s="533"/>
      <c r="J91" s="533"/>
      <c r="K91" s="533"/>
      <c r="L91" s="533"/>
      <c r="M91" s="533"/>
      <c r="N91" s="533"/>
      <c r="O91" s="533"/>
      <c r="P91" s="533"/>
      <c r="Q91" s="533"/>
    </row>
    <row r="92" spans="1:17" s="199" customFormat="1" ht="15.75">
      <c r="A92" s="533" t="s">
        <v>408</v>
      </c>
      <c r="B92" s="533"/>
      <c r="C92" s="533"/>
      <c r="D92" s="533"/>
      <c r="E92" s="533"/>
      <c r="F92" s="533"/>
      <c r="G92" s="533"/>
      <c r="H92" s="533"/>
      <c r="I92" s="533"/>
      <c r="J92" s="533"/>
      <c r="K92" s="533"/>
      <c r="L92" s="533"/>
      <c r="M92" s="533"/>
      <c r="N92" s="533"/>
      <c r="O92" s="533"/>
      <c r="P92" s="533"/>
      <c r="Q92" s="533"/>
    </row>
    <row r="93" spans="1:17" s="199" customFormat="1" ht="15.75">
      <c r="A93" s="533" t="s">
        <v>409</v>
      </c>
      <c r="B93" s="533"/>
      <c r="C93" s="533"/>
      <c r="D93" s="533"/>
      <c r="E93" s="533"/>
      <c r="F93" s="533"/>
      <c r="G93" s="533"/>
      <c r="H93" s="533"/>
      <c r="I93" s="533"/>
      <c r="J93" s="533"/>
      <c r="K93" s="533"/>
      <c r="L93" s="533"/>
      <c r="M93" s="533"/>
      <c r="N93" s="533"/>
      <c r="O93" s="533"/>
      <c r="P93" s="533"/>
      <c r="Q93" s="533"/>
    </row>
    <row r="94" spans="1:17" s="199" customFormat="1" ht="15.75">
      <c r="A94" s="533" t="s">
        <v>410</v>
      </c>
      <c r="B94" s="533"/>
      <c r="C94" s="533"/>
      <c r="D94" s="533"/>
      <c r="E94" s="533"/>
      <c r="F94" s="533"/>
      <c r="G94" s="533"/>
      <c r="H94" s="533"/>
      <c r="I94" s="533"/>
      <c r="J94" s="533"/>
      <c r="K94" s="533"/>
      <c r="L94" s="533"/>
      <c r="M94" s="533"/>
      <c r="N94" s="533"/>
      <c r="O94" s="533"/>
      <c r="P94" s="533"/>
      <c r="Q94" s="533"/>
    </row>
    <row r="95" spans="1:17" s="199" customFormat="1" ht="15.75">
      <c r="A95" s="533" t="s">
        <v>411</v>
      </c>
      <c r="B95" s="533"/>
      <c r="C95" s="533"/>
      <c r="D95" s="533"/>
      <c r="E95" s="533"/>
      <c r="F95" s="533"/>
      <c r="G95" s="533"/>
      <c r="H95" s="533"/>
      <c r="I95" s="533"/>
      <c r="J95" s="533"/>
      <c r="K95" s="533"/>
      <c r="L95" s="533"/>
      <c r="M95" s="533"/>
      <c r="N95" s="533"/>
      <c r="O95" s="533"/>
      <c r="P95" s="533"/>
      <c r="Q95" s="533"/>
    </row>
    <row r="96" spans="1:17" s="199" customFormat="1" ht="12.75">
      <c r="A96" s="534"/>
      <c r="B96" s="534"/>
      <c r="C96" s="534"/>
      <c r="D96" s="534"/>
      <c r="E96" s="534"/>
      <c r="F96" s="534"/>
      <c r="G96" s="534"/>
      <c r="H96" s="534"/>
      <c r="I96" s="534"/>
      <c r="J96" s="534"/>
      <c r="K96" s="534"/>
      <c r="L96" s="534"/>
      <c r="M96" s="534"/>
      <c r="N96" s="534"/>
      <c r="O96" s="534"/>
      <c r="P96" s="534"/>
      <c r="Q96" s="534"/>
    </row>
    <row r="97" spans="1:17" s="199" customFormat="1" ht="15.75">
      <c r="A97" s="532" t="s">
        <v>115</v>
      </c>
      <c r="B97" s="532"/>
      <c r="C97" s="532"/>
      <c r="D97" s="532"/>
      <c r="E97" s="532"/>
      <c r="F97" s="532"/>
      <c r="G97" s="532"/>
      <c r="H97" s="532"/>
      <c r="I97" s="532"/>
      <c r="J97" s="532"/>
      <c r="K97" s="532"/>
      <c r="L97" s="532"/>
      <c r="M97" s="532"/>
      <c r="N97" s="532"/>
      <c r="O97" s="532"/>
      <c r="P97" s="532"/>
      <c r="Q97" s="532"/>
    </row>
    <row r="98" spans="1:17" s="199" customFormat="1" ht="12.75">
      <c r="A98" s="534"/>
      <c r="B98" s="534"/>
      <c r="C98" s="534"/>
      <c r="D98" s="534"/>
      <c r="E98" s="534"/>
      <c r="F98" s="534"/>
      <c r="G98" s="534"/>
      <c r="H98" s="534"/>
      <c r="I98" s="534"/>
      <c r="J98" s="534"/>
      <c r="K98" s="534"/>
      <c r="L98" s="534"/>
      <c r="M98" s="534"/>
      <c r="N98" s="534"/>
      <c r="O98" s="534"/>
      <c r="P98" s="534"/>
      <c r="Q98" s="534"/>
    </row>
    <row r="99" spans="1:256" s="199" customFormat="1" ht="15" customHeight="1">
      <c r="A99" s="527" t="s">
        <v>412</v>
      </c>
      <c r="B99" s="527"/>
      <c r="C99" s="527"/>
      <c r="D99" s="527"/>
      <c r="E99" s="527"/>
      <c r="F99" s="527"/>
      <c r="G99" s="527"/>
      <c r="H99" s="527"/>
      <c r="I99" s="527"/>
      <c r="J99" s="527"/>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527"/>
      <c r="AH99" s="527"/>
      <c r="AI99" s="527"/>
      <c r="AJ99" s="527"/>
      <c r="AK99" s="527"/>
      <c r="AL99" s="527"/>
      <c r="AM99" s="527"/>
      <c r="AN99" s="527"/>
      <c r="AO99" s="527"/>
      <c r="AP99" s="527"/>
      <c r="AQ99" s="527"/>
      <c r="AR99" s="527"/>
      <c r="AS99" s="527"/>
      <c r="AT99" s="527"/>
      <c r="AU99" s="527"/>
      <c r="AV99" s="527"/>
      <c r="AW99" s="527"/>
      <c r="AX99" s="527"/>
      <c r="AY99" s="527"/>
      <c r="AZ99" s="527"/>
      <c r="BA99" s="527"/>
      <c r="BB99" s="527"/>
      <c r="BC99" s="527"/>
      <c r="BD99" s="527"/>
      <c r="BE99" s="527"/>
      <c r="BF99" s="527"/>
      <c r="BG99" s="527"/>
      <c r="BH99" s="527"/>
      <c r="BI99" s="527"/>
      <c r="BJ99" s="527"/>
      <c r="BK99" s="527"/>
      <c r="BL99" s="527"/>
      <c r="BM99" s="527"/>
      <c r="BN99" s="527"/>
      <c r="BO99" s="527"/>
      <c r="BP99" s="527"/>
      <c r="BQ99" s="527"/>
      <c r="BR99" s="527"/>
      <c r="BS99" s="527"/>
      <c r="BT99" s="527"/>
      <c r="BU99" s="527"/>
      <c r="BV99" s="527"/>
      <c r="BW99" s="527"/>
      <c r="BX99" s="527"/>
      <c r="BY99" s="527"/>
      <c r="BZ99" s="527"/>
      <c r="CA99" s="527"/>
      <c r="CB99" s="527"/>
      <c r="CC99" s="527"/>
      <c r="CD99" s="527"/>
      <c r="CE99" s="527"/>
      <c r="CF99" s="527"/>
      <c r="CG99" s="527"/>
      <c r="CH99" s="527"/>
      <c r="CI99" s="527"/>
      <c r="CJ99" s="527"/>
      <c r="CK99" s="527"/>
      <c r="CL99" s="527"/>
      <c r="CM99" s="527"/>
      <c r="CN99" s="527"/>
      <c r="CO99" s="527"/>
      <c r="CP99" s="527"/>
      <c r="CQ99" s="527"/>
      <c r="CR99" s="527"/>
      <c r="CS99" s="527"/>
      <c r="CT99" s="527"/>
      <c r="CU99" s="527"/>
      <c r="CV99" s="527"/>
      <c r="CW99" s="527"/>
      <c r="CX99" s="527"/>
      <c r="CY99" s="527"/>
      <c r="CZ99" s="527"/>
      <c r="DA99" s="527"/>
      <c r="DB99" s="527"/>
      <c r="DC99" s="527"/>
      <c r="DD99" s="527"/>
      <c r="DE99" s="527"/>
      <c r="DF99" s="527"/>
      <c r="DG99" s="527"/>
      <c r="DH99" s="527"/>
      <c r="DI99" s="527"/>
      <c r="DJ99" s="527"/>
      <c r="DK99" s="527"/>
      <c r="DL99" s="527"/>
      <c r="DM99" s="527"/>
      <c r="DN99" s="527"/>
      <c r="DO99" s="527"/>
      <c r="DP99" s="527"/>
      <c r="DQ99" s="527"/>
      <c r="DR99" s="527"/>
      <c r="DS99" s="527"/>
      <c r="DT99" s="527"/>
      <c r="DU99" s="527"/>
      <c r="DV99" s="527"/>
      <c r="DW99" s="527"/>
      <c r="DX99" s="527"/>
      <c r="DY99" s="527"/>
      <c r="DZ99" s="527"/>
      <c r="EA99" s="527"/>
      <c r="EB99" s="527"/>
      <c r="EC99" s="527"/>
      <c r="ED99" s="527"/>
      <c r="EE99" s="527"/>
      <c r="EF99" s="527"/>
      <c r="EG99" s="527"/>
      <c r="EH99" s="527"/>
      <c r="EI99" s="527"/>
      <c r="EJ99" s="527"/>
      <c r="EK99" s="527"/>
      <c r="EL99" s="527"/>
      <c r="EM99" s="527"/>
      <c r="EN99" s="527"/>
      <c r="EO99" s="527"/>
      <c r="EP99" s="527"/>
      <c r="EQ99" s="527"/>
      <c r="ER99" s="527"/>
      <c r="ES99" s="527"/>
      <c r="ET99" s="527"/>
      <c r="EU99" s="527"/>
      <c r="EV99" s="527"/>
      <c r="EW99" s="527"/>
      <c r="EX99" s="527"/>
      <c r="EY99" s="527"/>
      <c r="EZ99" s="527"/>
      <c r="FA99" s="527"/>
      <c r="FB99" s="527"/>
      <c r="FC99" s="527"/>
      <c r="FD99" s="527"/>
      <c r="FE99" s="527"/>
      <c r="FF99" s="527"/>
      <c r="FG99" s="527"/>
      <c r="FH99" s="527"/>
      <c r="FI99" s="527"/>
      <c r="FJ99" s="527"/>
      <c r="FK99" s="527"/>
      <c r="FL99" s="527"/>
      <c r="FM99" s="527"/>
      <c r="FN99" s="527"/>
      <c r="FO99" s="527"/>
      <c r="FP99" s="527"/>
      <c r="FQ99" s="527"/>
      <c r="FR99" s="527"/>
      <c r="FS99" s="527"/>
      <c r="FT99" s="527"/>
      <c r="FU99" s="527"/>
      <c r="FV99" s="527"/>
      <c r="FW99" s="527"/>
      <c r="FX99" s="527"/>
      <c r="FY99" s="527"/>
      <c r="FZ99" s="527"/>
      <c r="GA99" s="527"/>
      <c r="GB99" s="527"/>
      <c r="GC99" s="527"/>
      <c r="GD99" s="527"/>
      <c r="GE99" s="527"/>
      <c r="GF99" s="527"/>
      <c r="GG99" s="527"/>
      <c r="GH99" s="527"/>
      <c r="GI99" s="527"/>
      <c r="GJ99" s="527"/>
      <c r="GK99" s="527"/>
      <c r="GL99" s="527"/>
      <c r="GM99" s="527"/>
      <c r="GN99" s="527"/>
      <c r="GO99" s="527"/>
      <c r="GP99" s="527"/>
      <c r="GQ99" s="527"/>
      <c r="GR99" s="527"/>
      <c r="GS99" s="527"/>
      <c r="GT99" s="527"/>
      <c r="GU99" s="527"/>
      <c r="GV99" s="527"/>
      <c r="GW99" s="527"/>
      <c r="GX99" s="527"/>
      <c r="GY99" s="527"/>
      <c r="GZ99" s="527"/>
      <c r="HA99" s="527"/>
      <c r="HB99" s="527"/>
      <c r="HC99" s="527"/>
      <c r="HD99" s="527"/>
      <c r="HE99" s="527"/>
      <c r="HF99" s="527"/>
      <c r="HG99" s="527"/>
      <c r="HH99" s="527"/>
      <c r="HI99" s="527"/>
      <c r="HJ99" s="527"/>
      <c r="HK99" s="527"/>
      <c r="HL99" s="527"/>
      <c r="HM99" s="527"/>
      <c r="HN99" s="527"/>
      <c r="HO99" s="527"/>
      <c r="HP99" s="527"/>
      <c r="HQ99" s="527"/>
      <c r="HR99" s="527"/>
      <c r="HS99" s="527"/>
      <c r="HT99" s="527"/>
      <c r="HU99" s="527"/>
      <c r="HV99" s="527"/>
      <c r="HW99" s="527"/>
      <c r="HX99" s="527"/>
      <c r="HY99" s="527"/>
      <c r="HZ99" s="527"/>
      <c r="IA99" s="527"/>
      <c r="IB99" s="527"/>
      <c r="IC99" s="527"/>
      <c r="ID99" s="527"/>
      <c r="IE99" s="527"/>
      <c r="IF99" s="527"/>
      <c r="IG99" s="527"/>
      <c r="IH99" s="527"/>
      <c r="II99" s="527"/>
      <c r="IJ99" s="527"/>
      <c r="IK99" s="527"/>
      <c r="IL99" s="527"/>
      <c r="IM99" s="527"/>
      <c r="IN99" s="527"/>
      <c r="IO99" s="527"/>
      <c r="IP99" s="527"/>
      <c r="IQ99" s="527"/>
      <c r="IR99" s="527"/>
      <c r="IS99" s="527"/>
      <c r="IT99" s="527"/>
      <c r="IU99" s="527"/>
      <c r="IV99" s="305"/>
    </row>
    <row r="100" spans="1:17" s="199" customFormat="1" ht="12.75">
      <c r="A100" s="534"/>
      <c r="B100" s="534"/>
      <c r="C100" s="534"/>
      <c r="D100" s="534"/>
      <c r="E100" s="534"/>
      <c r="F100" s="534"/>
      <c r="G100" s="534"/>
      <c r="H100" s="534"/>
      <c r="I100" s="534"/>
      <c r="J100" s="534"/>
      <c r="K100" s="534"/>
      <c r="L100" s="534"/>
      <c r="M100" s="534"/>
      <c r="N100" s="534"/>
      <c r="O100" s="534"/>
      <c r="P100" s="534"/>
      <c r="Q100" s="534"/>
    </row>
    <row r="101" spans="1:17" s="199" customFormat="1" ht="15.75">
      <c r="A101" s="532" t="s">
        <v>116</v>
      </c>
      <c r="B101" s="532"/>
      <c r="C101" s="532"/>
      <c r="D101" s="532"/>
      <c r="E101" s="532"/>
      <c r="F101" s="532"/>
      <c r="G101" s="532"/>
      <c r="H101" s="532"/>
      <c r="I101" s="532"/>
      <c r="J101" s="532"/>
      <c r="K101" s="532"/>
      <c r="L101" s="532"/>
      <c r="M101" s="532"/>
      <c r="N101" s="532"/>
      <c r="O101" s="532"/>
      <c r="P101" s="532"/>
      <c r="Q101" s="532"/>
    </row>
    <row r="102" spans="1:17" s="199" customFormat="1" ht="14.25">
      <c r="A102" s="535" t="s">
        <v>413</v>
      </c>
      <c r="B102" s="535"/>
      <c r="C102" s="535"/>
      <c r="D102" s="535"/>
      <c r="E102" s="535"/>
      <c r="F102" s="535"/>
      <c r="G102" s="535"/>
      <c r="H102" s="535"/>
      <c r="I102" s="535"/>
      <c r="J102" s="535"/>
      <c r="K102" s="535"/>
      <c r="L102" s="535"/>
      <c r="M102" s="535"/>
      <c r="N102" s="535"/>
      <c r="O102" s="535"/>
      <c r="P102" s="535"/>
      <c r="Q102" s="535"/>
    </row>
    <row r="103" spans="1:17" s="199" customFormat="1" ht="15.75" thickBot="1">
      <c r="A103" s="536" t="s">
        <v>414</v>
      </c>
      <c r="B103" s="536"/>
      <c r="C103" s="536"/>
      <c r="D103" s="536"/>
      <c r="E103" s="536"/>
      <c r="F103" s="536"/>
      <c r="G103" s="536"/>
      <c r="H103" s="536"/>
      <c r="I103" s="536"/>
      <c r="J103" s="536"/>
      <c r="K103" s="536"/>
      <c r="L103" s="536"/>
      <c r="M103" s="536"/>
      <c r="N103" s="536"/>
      <c r="O103" s="536"/>
      <c r="P103" s="536"/>
      <c r="Q103" s="536"/>
    </row>
    <row r="104" spans="1:17" s="199" customFormat="1" ht="14.25" thickBot="1">
      <c r="A104" s="537" t="s">
        <v>14</v>
      </c>
      <c r="B104" s="537" t="s">
        <v>15</v>
      </c>
      <c r="C104" s="540" t="s">
        <v>415</v>
      </c>
      <c r="D104" s="541"/>
      <c r="E104" s="541"/>
      <c r="F104" s="541"/>
      <c r="G104" s="542"/>
      <c r="H104" s="540" t="s">
        <v>416</v>
      </c>
      <c r="I104" s="541"/>
      <c r="J104" s="541"/>
      <c r="K104" s="541"/>
      <c r="L104" s="542"/>
      <c r="M104" s="540" t="s">
        <v>417</v>
      </c>
      <c r="N104" s="541"/>
      <c r="O104" s="541"/>
      <c r="P104" s="541"/>
      <c r="Q104" s="542"/>
    </row>
    <row r="105" spans="1:17" s="199" customFormat="1" ht="13.5">
      <c r="A105" s="538"/>
      <c r="B105" s="538"/>
      <c r="C105" s="537" t="s">
        <v>19</v>
      </c>
      <c r="D105" s="543" t="s">
        <v>20</v>
      </c>
      <c r="E105" s="543" t="s">
        <v>21</v>
      </c>
      <c r="F105" s="200" t="s">
        <v>418</v>
      </c>
      <c r="G105" s="545" t="s">
        <v>19</v>
      </c>
      <c r="H105" s="546"/>
      <c r="I105" s="543" t="s">
        <v>20</v>
      </c>
      <c r="J105" s="543" t="s">
        <v>21</v>
      </c>
      <c r="K105" s="200" t="s">
        <v>418</v>
      </c>
      <c r="L105" s="545" t="s">
        <v>19</v>
      </c>
      <c r="M105" s="546"/>
      <c r="N105" s="543" t="s">
        <v>20</v>
      </c>
      <c r="O105" s="543" t="s">
        <v>21</v>
      </c>
      <c r="P105" s="200" t="s">
        <v>418</v>
      </c>
      <c r="Q105" s="549"/>
    </row>
    <row r="106" spans="1:17" s="199" customFormat="1" ht="14.25" thickBot="1">
      <c r="A106" s="539"/>
      <c r="B106" s="539"/>
      <c r="C106" s="539"/>
      <c r="D106" s="544"/>
      <c r="E106" s="544"/>
      <c r="F106" s="201" t="s">
        <v>419</v>
      </c>
      <c r="G106" s="547"/>
      <c r="H106" s="548"/>
      <c r="I106" s="544"/>
      <c r="J106" s="544"/>
      <c r="K106" s="201" t="s">
        <v>420</v>
      </c>
      <c r="L106" s="547"/>
      <c r="M106" s="548"/>
      <c r="N106" s="544"/>
      <c r="O106" s="544"/>
      <c r="P106" s="201" t="s">
        <v>421</v>
      </c>
      <c r="Q106" s="550"/>
    </row>
    <row r="107" spans="1:17" s="199" customFormat="1" ht="18.75" thickBot="1">
      <c r="A107" s="202">
        <v>1</v>
      </c>
      <c r="B107" s="203">
        <v>2</v>
      </c>
      <c r="C107" s="203">
        <v>3</v>
      </c>
      <c r="D107" s="203">
        <v>4</v>
      </c>
      <c r="E107" s="203">
        <v>5</v>
      </c>
      <c r="F107" s="203">
        <v>6</v>
      </c>
      <c r="G107" s="551">
        <v>7</v>
      </c>
      <c r="H107" s="552"/>
      <c r="I107" s="203">
        <v>8</v>
      </c>
      <c r="J107" s="203">
        <v>9</v>
      </c>
      <c r="K107" s="203">
        <v>10</v>
      </c>
      <c r="L107" s="551">
        <v>11</v>
      </c>
      <c r="M107" s="552"/>
      <c r="N107" s="203">
        <v>12</v>
      </c>
      <c r="O107" s="203">
        <v>13</v>
      </c>
      <c r="P107" s="203">
        <v>14</v>
      </c>
      <c r="Q107" s="204"/>
    </row>
    <row r="108" spans="1:17" s="199" customFormat="1" ht="13.5">
      <c r="A108" s="205">
        <v>11</v>
      </c>
      <c r="B108" s="553" t="s">
        <v>360</v>
      </c>
      <c r="C108" s="555"/>
      <c r="D108" s="555"/>
      <c r="E108" s="555"/>
      <c r="F108" s="555"/>
      <c r="G108" s="557"/>
      <c r="H108" s="558"/>
      <c r="I108" s="555"/>
      <c r="J108" s="555"/>
      <c r="K108" s="555"/>
      <c r="L108" s="557"/>
      <c r="M108" s="558"/>
      <c r="N108" s="555"/>
      <c r="O108" s="555"/>
      <c r="P108" s="555"/>
      <c r="Q108" s="550"/>
    </row>
    <row r="109" spans="1:17" s="199" customFormat="1" ht="14.25" thickBot="1">
      <c r="A109" s="206">
        <v>2152</v>
      </c>
      <c r="B109" s="554"/>
      <c r="C109" s="556"/>
      <c r="D109" s="556"/>
      <c r="E109" s="556"/>
      <c r="F109" s="556"/>
      <c r="G109" s="559"/>
      <c r="H109" s="560"/>
      <c r="I109" s="556"/>
      <c r="J109" s="556"/>
      <c r="K109" s="556"/>
      <c r="L109" s="559"/>
      <c r="M109" s="560"/>
      <c r="N109" s="556"/>
      <c r="O109" s="556"/>
      <c r="P109" s="556"/>
      <c r="Q109" s="550"/>
    </row>
    <row r="110" spans="1:17" s="199" customFormat="1" ht="18.75" thickBot="1">
      <c r="A110" s="207"/>
      <c r="B110" s="208" t="s">
        <v>23</v>
      </c>
      <c r="C110" s="203"/>
      <c r="D110" s="203"/>
      <c r="E110" s="203"/>
      <c r="F110" s="203"/>
      <c r="G110" s="551"/>
      <c r="H110" s="552"/>
      <c r="I110" s="203"/>
      <c r="J110" s="203"/>
      <c r="K110" s="203"/>
      <c r="L110" s="551"/>
      <c r="M110" s="552"/>
      <c r="N110" s="203"/>
      <c r="O110" s="203"/>
      <c r="P110" s="203"/>
      <c r="Q110" s="204"/>
    </row>
    <row r="111" spans="1:17" s="199" customFormat="1" ht="13.5">
      <c r="A111" s="205">
        <v>11</v>
      </c>
      <c r="B111" s="209" t="s">
        <v>422</v>
      </c>
      <c r="C111" s="555" t="s">
        <v>423</v>
      </c>
      <c r="D111" s="555" t="s">
        <v>423</v>
      </c>
      <c r="E111" s="555"/>
      <c r="F111" s="561" t="s">
        <v>423</v>
      </c>
      <c r="G111" s="557" t="s">
        <v>423</v>
      </c>
      <c r="H111" s="558"/>
      <c r="I111" s="555" t="s">
        <v>423</v>
      </c>
      <c r="J111" s="555"/>
      <c r="K111" s="561" t="s">
        <v>423</v>
      </c>
      <c r="L111" s="557" t="s">
        <v>424</v>
      </c>
      <c r="M111" s="558"/>
      <c r="N111" s="555" t="s">
        <v>423</v>
      </c>
      <c r="O111" s="555"/>
      <c r="P111" s="555" t="s">
        <v>424</v>
      </c>
      <c r="Q111" s="550"/>
    </row>
    <row r="112" spans="1:17" s="199" customFormat="1" ht="14.25" thickBot="1">
      <c r="A112" s="206">
        <v>2152</v>
      </c>
      <c r="B112" s="208" t="s">
        <v>425</v>
      </c>
      <c r="C112" s="556"/>
      <c r="D112" s="556"/>
      <c r="E112" s="556"/>
      <c r="F112" s="562"/>
      <c r="G112" s="559"/>
      <c r="H112" s="560"/>
      <c r="I112" s="556"/>
      <c r="J112" s="556"/>
      <c r="K112" s="562"/>
      <c r="L112" s="559"/>
      <c r="M112" s="560"/>
      <c r="N112" s="556"/>
      <c r="O112" s="556"/>
      <c r="P112" s="556"/>
      <c r="Q112" s="550"/>
    </row>
    <row r="113" spans="1:17" s="199" customFormat="1" ht="13.5">
      <c r="A113" s="205">
        <v>11</v>
      </c>
      <c r="B113" s="209" t="s">
        <v>426</v>
      </c>
      <c r="C113" s="555" t="s">
        <v>427</v>
      </c>
      <c r="D113" s="555"/>
      <c r="E113" s="555"/>
      <c r="F113" s="555" t="s">
        <v>427</v>
      </c>
      <c r="G113" s="557">
        <v>65000</v>
      </c>
      <c r="H113" s="558"/>
      <c r="I113" s="555"/>
      <c r="J113" s="555"/>
      <c r="K113" s="555">
        <v>65000</v>
      </c>
      <c r="L113" s="557">
        <v>0</v>
      </c>
      <c r="M113" s="558"/>
      <c r="N113" s="555"/>
      <c r="O113" s="555"/>
      <c r="P113" s="555">
        <v>0</v>
      </c>
      <c r="Q113" s="550"/>
    </row>
    <row r="114" spans="1:17" s="199" customFormat="1" ht="45.75" thickBot="1">
      <c r="A114" s="206">
        <v>2211</v>
      </c>
      <c r="B114" s="210" t="s">
        <v>428</v>
      </c>
      <c r="C114" s="556"/>
      <c r="D114" s="556"/>
      <c r="E114" s="556"/>
      <c r="F114" s="556"/>
      <c r="G114" s="559"/>
      <c r="H114" s="560"/>
      <c r="I114" s="556"/>
      <c r="J114" s="556"/>
      <c r="K114" s="556"/>
      <c r="L114" s="559"/>
      <c r="M114" s="560"/>
      <c r="N114" s="556"/>
      <c r="O114" s="556"/>
      <c r="P114" s="556"/>
      <c r="Q114" s="550"/>
    </row>
    <row r="115" spans="1:17" s="199" customFormat="1" ht="13.5">
      <c r="A115" s="205">
        <v>11</v>
      </c>
      <c r="B115" s="209" t="s">
        <v>429</v>
      </c>
      <c r="C115" s="555">
        <v>116601.92</v>
      </c>
      <c r="D115" s="555"/>
      <c r="E115" s="555"/>
      <c r="F115" s="555">
        <v>116601.92</v>
      </c>
      <c r="G115" s="557">
        <v>125000</v>
      </c>
      <c r="H115" s="558"/>
      <c r="I115" s="555"/>
      <c r="J115" s="555"/>
      <c r="K115" s="555">
        <v>125000</v>
      </c>
      <c r="L115" s="557">
        <v>0</v>
      </c>
      <c r="M115" s="558"/>
      <c r="N115" s="555"/>
      <c r="O115" s="555"/>
      <c r="P115" s="555">
        <v>0</v>
      </c>
      <c r="Q115" s="550"/>
    </row>
    <row r="116" spans="1:17" s="199" customFormat="1" ht="27.75" thickBot="1">
      <c r="A116" s="206">
        <v>2212</v>
      </c>
      <c r="B116" s="208" t="s">
        <v>430</v>
      </c>
      <c r="C116" s="556"/>
      <c r="D116" s="556"/>
      <c r="E116" s="556"/>
      <c r="F116" s="556"/>
      <c r="G116" s="559"/>
      <c r="H116" s="560"/>
      <c r="I116" s="556"/>
      <c r="J116" s="556"/>
      <c r="K116" s="556"/>
      <c r="L116" s="559"/>
      <c r="M116" s="560"/>
      <c r="N116" s="556"/>
      <c r="O116" s="556"/>
      <c r="P116" s="556"/>
      <c r="Q116" s="550"/>
    </row>
    <row r="117" spans="1:17" s="199" customFormat="1" ht="15">
      <c r="A117" s="205">
        <v>11</v>
      </c>
      <c r="B117" s="211" t="s">
        <v>431</v>
      </c>
      <c r="C117" s="555">
        <v>9998</v>
      </c>
      <c r="D117" s="555"/>
      <c r="E117" s="555"/>
      <c r="F117" s="555">
        <v>9998</v>
      </c>
      <c r="G117" s="557"/>
      <c r="H117" s="558"/>
      <c r="I117" s="555"/>
      <c r="J117" s="555"/>
      <c r="K117" s="555"/>
      <c r="L117" s="557"/>
      <c r="M117" s="558"/>
      <c r="N117" s="555"/>
      <c r="O117" s="555"/>
      <c r="P117" s="555"/>
      <c r="Q117" s="550"/>
    </row>
    <row r="118" spans="1:17" s="199" customFormat="1" ht="30.75" thickBot="1">
      <c r="A118" s="206">
        <v>2220</v>
      </c>
      <c r="B118" s="210" t="s">
        <v>432</v>
      </c>
      <c r="C118" s="556"/>
      <c r="D118" s="556"/>
      <c r="E118" s="556"/>
      <c r="F118" s="556"/>
      <c r="G118" s="559"/>
      <c r="H118" s="560"/>
      <c r="I118" s="556"/>
      <c r="J118" s="556"/>
      <c r="K118" s="556"/>
      <c r="L118" s="559"/>
      <c r="M118" s="560"/>
      <c r="N118" s="556"/>
      <c r="O118" s="556"/>
      <c r="P118" s="556"/>
      <c r="Q118" s="550"/>
    </row>
    <row r="119" spans="1:17" s="199" customFormat="1" ht="15">
      <c r="A119" s="205">
        <v>11</v>
      </c>
      <c r="B119" s="211" t="s">
        <v>433</v>
      </c>
      <c r="C119" s="555"/>
      <c r="D119" s="555"/>
      <c r="E119" s="555"/>
      <c r="F119" s="555"/>
      <c r="G119" s="557" t="s">
        <v>434</v>
      </c>
      <c r="H119" s="558"/>
      <c r="I119" s="555"/>
      <c r="J119" s="555"/>
      <c r="K119" s="555" t="s">
        <v>434</v>
      </c>
      <c r="L119" s="557"/>
      <c r="M119" s="558"/>
      <c r="N119" s="555"/>
      <c r="O119" s="555"/>
      <c r="P119" s="555"/>
      <c r="Q119" s="550"/>
    </row>
    <row r="120" spans="1:17" s="199" customFormat="1" ht="48" thickBot="1">
      <c r="A120" s="206">
        <v>2145</v>
      </c>
      <c r="B120" s="212" t="s">
        <v>435</v>
      </c>
      <c r="C120" s="556"/>
      <c r="D120" s="556"/>
      <c r="E120" s="556"/>
      <c r="F120" s="556"/>
      <c r="G120" s="559"/>
      <c r="H120" s="560"/>
      <c r="I120" s="556"/>
      <c r="J120" s="556"/>
      <c r="K120" s="556"/>
      <c r="L120" s="559"/>
      <c r="M120" s="560"/>
      <c r="N120" s="556"/>
      <c r="O120" s="556"/>
      <c r="P120" s="556"/>
      <c r="Q120" s="550"/>
    </row>
    <row r="121" spans="1:17" s="199" customFormat="1" ht="15">
      <c r="A121" s="205">
        <v>11</v>
      </c>
      <c r="B121" s="211" t="s">
        <v>436</v>
      </c>
      <c r="C121" s="555"/>
      <c r="D121" s="555"/>
      <c r="E121" s="555"/>
      <c r="F121" s="555"/>
      <c r="G121" s="557" t="s">
        <v>437</v>
      </c>
      <c r="H121" s="558"/>
      <c r="I121" s="555"/>
      <c r="J121" s="555"/>
      <c r="K121" s="555" t="s">
        <v>437</v>
      </c>
      <c r="L121" s="557"/>
      <c r="M121" s="558"/>
      <c r="N121" s="555"/>
      <c r="O121" s="555"/>
      <c r="P121" s="555"/>
      <c r="Q121" s="550"/>
    </row>
    <row r="122" spans="1:17" s="199" customFormat="1" ht="48" thickBot="1">
      <c r="A122" s="206">
        <v>2280</v>
      </c>
      <c r="B122" s="212" t="s">
        <v>438</v>
      </c>
      <c r="C122" s="556"/>
      <c r="D122" s="556"/>
      <c r="E122" s="556"/>
      <c r="F122" s="556"/>
      <c r="G122" s="559"/>
      <c r="H122" s="560"/>
      <c r="I122" s="556"/>
      <c r="J122" s="556"/>
      <c r="K122" s="556"/>
      <c r="L122" s="559"/>
      <c r="M122" s="560"/>
      <c r="N122" s="556"/>
      <c r="O122" s="556"/>
      <c r="P122" s="556"/>
      <c r="Q122" s="550"/>
    </row>
    <row r="123" spans="1:17" s="199" customFormat="1" ht="29.25" thickBot="1">
      <c r="A123" s="207"/>
      <c r="B123" s="213" t="s">
        <v>26</v>
      </c>
      <c r="C123" s="213" t="s">
        <v>439</v>
      </c>
      <c r="D123" s="213">
        <v>0</v>
      </c>
      <c r="E123" s="213">
        <v>0</v>
      </c>
      <c r="F123" s="213" t="s">
        <v>439</v>
      </c>
      <c r="G123" s="563">
        <v>750000</v>
      </c>
      <c r="H123" s="564"/>
      <c r="I123" s="213">
        <v>0</v>
      </c>
      <c r="J123" s="213">
        <v>0</v>
      </c>
      <c r="K123" s="213">
        <v>750000</v>
      </c>
      <c r="L123" s="563" t="s">
        <v>424</v>
      </c>
      <c r="M123" s="564"/>
      <c r="N123" s="213">
        <v>0</v>
      </c>
      <c r="O123" s="213">
        <v>0</v>
      </c>
      <c r="P123" s="213" t="s">
        <v>424</v>
      </c>
      <c r="Q123" s="204"/>
    </row>
    <row r="124" spans="1:17" s="199" customFormat="1" ht="12.75">
      <c r="A124" s="214"/>
      <c r="B124" s="214"/>
      <c r="C124" s="214"/>
      <c r="D124" s="214"/>
      <c r="E124" s="214"/>
      <c r="F124" s="214"/>
      <c r="G124" s="214"/>
      <c r="H124" s="214"/>
      <c r="I124" s="214"/>
      <c r="J124" s="214"/>
      <c r="K124" s="214"/>
      <c r="L124" s="214"/>
      <c r="M124" s="214"/>
      <c r="N124" s="214"/>
      <c r="O124" s="214"/>
      <c r="P124" s="214"/>
      <c r="Q124" s="214"/>
    </row>
    <row r="125" spans="1:17" s="199" customFormat="1" ht="14.25">
      <c r="A125" s="535"/>
      <c r="B125" s="535"/>
      <c r="C125" s="535"/>
      <c r="D125" s="535"/>
      <c r="E125" s="535"/>
      <c r="F125" s="535"/>
      <c r="G125" s="535"/>
      <c r="H125" s="535"/>
      <c r="I125" s="535"/>
      <c r="J125" s="535"/>
      <c r="K125" s="535"/>
      <c r="L125" s="535"/>
      <c r="M125" s="535"/>
      <c r="N125" s="535"/>
      <c r="O125" s="535"/>
      <c r="P125" s="535"/>
      <c r="Q125" s="535"/>
    </row>
    <row r="126" spans="1:17" s="199" customFormat="1" ht="14.25">
      <c r="A126" s="535" t="s">
        <v>440</v>
      </c>
      <c r="B126" s="535"/>
      <c r="C126" s="535"/>
      <c r="D126" s="535"/>
      <c r="E126" s="535"/>
      <c r="F126" s="535"/>
      <c r="G126" s="535"/>
      <c r="H126" s="535"/>
      <c r="I126" s="535"/>
      <c r="J126" s="535"/>
      <c r="K126" s="535"/>
      <c r="L126" s="535"/>
      <c r="M126" s="535"/>
      <c r="N126" s="535"/>
      <c r="O126" s="535"/>
      <c r="P126" s="535"/>
      <c r="Q126" s="535"/>
    </row>
    <row r="127" spans="1:17" s="199" customFormat="1" ht="15.75" thickBot="1">
      <c r="A127" s="565" t="s">
        <v>414</v>
      </c>
      <c r="B127" s="565"/>
      <c r="C127" s="565"/>
      <c r="D127" s="565"/>
      <c r="E127" s="565"/>
      <c r="F127" s="565"/>
      <c r="G127" s="565"/>
      <c r="H127" s="565"/>
      <c r="I127" s="565"/>
      <c r="J127" s="565"/>
      <c r="K127" s="565"/>
      <c r="L127" s="565"/>
      <c r="M127" s="565"/>
      <c r="N127" s="565"/>
      <c r="O127" s="565"/>
      <c r="P127" s="565"/>
      <c r="Q127" s="565"/>
    </row>
    <row r="128" spans="1:17" s="199" customFormat="1" ht="15.75" thickBot="1">
      <c r="A128" s="537" t="s">
        <v>14</v>
      </c>
      <c r="B128" s="537" t="s">
        <v>15</v>
      </c>
      <c r="C128" s="540" t="s">
        <v>441</v>
      </c>
      <c r="D128" s="541"/>
      <c r="E128" s="541"/>
      <c r="F128" s="541"/>
      <c r="G128" s="542"/>
      <c r="H128" s="540" t="s">
        <v>171</v>
      </c>
      <c r="I128" s="541"/>
      <c r="J128" s="541"/>
      <c r="K128" s="541"/>
      <c r="L128" s="542"/>
      <c r="M128"/>
      <c r="N128"/>
      <c r="O128"/>
      <c r="P128"/>
      <c r="Q128"/>
    </row>
    <row r="129" spans="1:17" s="199" customFormat="1" ht="40.5">
      <c r="A129" s="538"/>
      <c r="B129" s="538"/>
      <c r="C129" s="537" t="s">
        <v>19</v>
      </c>
      <c r="D129" s="537" t="s">
        <v>20</v>
      </c>
      <c r="E129" s="537" t="s">
        <v>21</v>
      </c>
      <c r="F129" s="200" t="s">
        <v>418</v>
      </c>
      <c r="G129" s="545" t="s">
        <v>19</v>
      </c>
      <c r="H129" s="546"/>
      <c r="I129" s="537" t="s">
        <v>20</v>
      </c>
      <c r="J129" s="200" t="s">
        <v>442</v>
      </c>
      <c r="K129" s="200" t="s">
        <v>418</v>
      </c>
      <c r="L129" s="549"/>
      <c r="M129"/>
      <c r="N129"/>
      <c r="O129"/>
      <c r="P129"/>
      <c r="Q129"/>
    </row>
    <row r="130" spans="1:17" s="199" customFormat="1" ht="15">
      <c r="A130" s="538"/>
      <c r="B130" s="538"/>
      <c r="C130" s="538"/>
      <c r="D130" s="538"/>
      <c r="E130" s="538"/>
      <c r="F130" s="200" t="s">
        <v>419</v>
      </c>
      <c r="G130" s="566"/>
      <c r="H130" s="567"/>
      <c r="I130" s="538"/>
      <c r="J130" s="200" t="s">
        <v>443</v>
      </c>
      <c r="K130" s="200" t="s">
        <v>420</v>
      </c>
      <c r="L130" s="550"/>
      <c r="M130"/>
      <c r="N130"/>
      <c r="O130"/>
      <c r="P130"/>
      <c r="Q130"/>
    </row>
    <row r="131" spans="1:17" s="199" customFormat="1" ht="15.75" thickBot="1">
      <c r="A131" s="539"/>
      <c r="B131" s="539"/>
      <c r="C131" s="539"/>
      <c r="D131" s="539"/>
      <c r="E131" s="539"/>
      <c r="F131" s="215"/>
      <c r="G131" s="547"/>
      <c r="H131" s="548"/>
      <c r="I131" s="539"/>
      <c r="J131" s="201" t="s">
        <v>444</v>
      </c>
      <c r="K131" s="215"/>
      <c r="L131" s="550"/>
      <c r="M131"/>
      <c r="N131"/>
      <c r="O131"/>
      <c r="P131"/>
      <c r="Q131"/>
    </row>
    <row r="132" spans="1:17" s="199" customFormat="1" ht="18.75" thickBot="1">
      <c r="A132" s="202">
        <v>1</v>
      </c>
      <c r="B132" s="203">
        <v>2</v>
      </c>
      <c r="C132" s="203">
        <v>3</v>
      </c>
      <c r="D132" s="203">
        <v>4</v>
      </c>
      <c r="E132" s="203">
        <v>5</v>
      </c>
      <c r="F132" s="203">
        <v>6</v>
      </c>
      <c r="G132" s="551">
        <v>7</v>
      </c>
      <c r="H132" s="552"/>
      <c r="I132" s="203">
        <v>8</v>
      </c>
      <c r="J132" s="203">
        <v>9</v>
      </c>
      <c r="K132" s="203">
        <v>10</v>
      </c>
      <c r="L132" s="204"/>
      <c r="M132"/>
      <c r="N132"/>
      <c r="O132"/>
      <c r="P132"/>
      <c r="Q132"/>
    </row>
    <row r="133" spans="1:17" s="199" customFormat="1" ht="18.75" thickBot="1">
      <c r="A133" s="206"/>
      <c r="B133" s="208" t="s">
        <v>23</v>
      </c>
      <c r="C133" s="203"/>
      <c r="D133" s="203" t="s">
        <v>423</v>
      </c>
      <c r="E133" s="203"/>
      <c r="F133" s="203"/>
      <c r="G133" s="551"/>
      <c r="H133" s="552"/>
      <c r="I133" s="203" t="s">
        <v>423</v>
      </c>
      <c r="J133" s="203"/>
      <c r="K133" s="203"/>
      <c r="L133" s="204"/>
      <c r="M133"/>
      <c r="N133"/>
      <c r="O133"/>
      <c r="P133"/>
      <c r="Q133"/>
    </row>
    <row r="134" spans="1:17" s="199" customFormat="1" ht="15">
      <c r="A134" s="205">
        <v>11</v>
      </c>
      <c r="B134" s="553" t="s">
        <v>360</v>
      </c>
      <c r="C134" s="555"/>
      <c r="D134" s="555"/>
      <c r="E134" s="555"/>
      <c r="F134" s="555"/>
      <c r="G134" s="557"/>
      <c r="H134" s="558"/>
      <c r="I134" s="555"/>
      <c r="J134" s="555"/>
      <c r="K134" s="555"/>
      <c r="L134" s="550"/>
      <c r="M134"/>
      <c r="N134"/>
      <c r="O134"/>
      <c r="P134"/>
      <c r="Q134"/>
    </row>
    <row r="135" spans="1:17" s="199" customFormat="1" ht="15.75" thickBot="1">
      <c r="A135" s="206">
        <v>2152</v>
      </c>
      <c r="B135" s="554"/>
      <c r="C135" s="556"/>
      <c r="D135" s="556"/>
      <c r="E135" s="556"/>
      <c r="F135" s="556"/>
      <c r="G135" s="559"/>
      <c r="H135" s="560"/>
      <c r="I135" s="556"/>
      <c r="J135" s="556"/>
      <c r="K135" s="556"/>
      <c r="L135" s="550"/>
      <c r="M135"/>
      <c r="N135"/>
      <c r="O135"/>
      <c r="P135"/>
      <c r="Q135"/>
    </row>
    <row r="136" spans="1:17" s="199" customFormat="1" ht="15">
      <c r="A136" s="205">
        <v>11</v>
      </c>
      <c r="B136" s="209" t="s">
        <v>422</v>
      </c>
      <c r="C136" s="555" t="s">
        <v>445</v>
      </c>
      <c r="D136" s="555" t="s">
        <v>203</v>
      </c>
      <c r="E136" s="555" t="s">
        <v>203</v>
      </c>
      <c r="F136" s="561" t="s">
        <v>445</v>
      </c>
      <c r="G136" s="557" t="s">
        <v>445</v>
      </c>
      <c r="H136" s="558"/>
      <c r="I136" s="555" t="s">
        <v>203</v>
      </c>
      <c r="J136" s="555" t="s">
        <v>203</v>
      </c>
      <c r="K136" s="561" t="s">
        <v>445</v>
      </c>
      <c r="L136" s="550"/>
      <c r="M136"/>
      <c r="N136"/>
      <c r="O136"/>
      <c r="P136"/>
      <c r="Q136"/>
    </row>
    <row r="137" spans="1:17" s="199" customFormat="1" ht="41.25" thickBot="1">
      <c r="A137" s="206">
        <v>2152</v>
      </c>
      <c r="B137" s="208" t="s">
        <v>446</v>
      </c>
      <c r="C137" s="556"/>
      <c r="D137" s="556"/>
      <c r="E137" s="556"/>
      <c r="F137" s="562"/>
      <c r="G137" s="559"/>
      <c r="H137" s="560"/>
      <c r="I137" s="556"/>
      <c r="J137" s="556"/>
      <c r="K137" s="562"/>
      <c r="L137" s="550"/>
      <c r="M137"/>
      <c r="N137"/>
      <c r="O137"/>
      <c r="P137"/>
      <c r="Q137"/>
    </row>
    <row r="138" spans="1:17" s="199" customFormat="1" ht="15">
      <c r="A138" s="568"/>
      <c r="B138" s="209" t="s">
        <v>447</v>
      </c>
      <c r="C138" s="555" t="s">
        <v>423</v>
      </c>
      <c r="D138" s="555"/>
      <c r="E138" s="555"/>
      <c r="F138" s="561" t="s">
        <v>423</v>
      </c>
      <c r="G138" s="557" t="s">
        <v>423</v>
      </c>
      <c r="H138" s="558"/>
      <c r="I138" s="555"/>
      <c r="J138" s="555"/>
      <c r="K138" s="561" t="s">
        <v>423</v>
      </c>
      <c r="L138" s="550"/>
      <c r="M138"/>
      <c r="N138"/>
      <c r="O138"/>
      <c r="P138"/>
      <c r="Q138"/>
    </row>
    <row r="139" spans="1:17" s="199" customFormat="1" ht="15.75" thickBot="1">
      <c r="A139" s="569"/>
      <c r="B139" s="208" t="s">
        <v>448</v>
      </c>
      <c r="C139" s="556"/>
      <c r="D139" s="556"/>
      <c r="E139" s="556"/>
      <c r="F139" s="562"/>
      <c r="G139" s="559"/>
      <c r="H139" s="560"/>
      <c r="I139" s="556"/>
      <c r="J139" s="556"/>
      <c r="K139" s="562"/>
      <c r="L139" s="550"/>
      <c r="M139"/>
      <c r="N139"/>
      <c r="O139"/>
      <c r="P139"/>
      <c r="Q139"/>
    </row>
    <row r="140" spans="1:17" s="199" customFormat="1" ht="15">
      <c r="A140" s="568"/>
      <c r="B140" s="209" t="s">
        <v>449</v>
      </c>
      <c r="C140" s="555" t="s">
        <v>423</v>
      </c>
      <c r="D140" s="555"/>
      <c r="E140" s="555"/>
      <c r="F140" s="561" t="s">
        <v>423</v>
      </c>
      <c r="G140" s="557" t="s">
        <v>423</v>
      </c>
      <c r="H140" s="558"/>
      <c r="I140" s="555"/>
      <c r="J140" s="555"/>
      <c r="K140" s="561" t="s">
        <v>423</v>
      </c>
      <c r="L140" s="550"/>
      <c r="M140"/>
      <c r="N140"/>
      <c r="O140"/>
      <c r="P140"/>
      <c r="Q140"/>
    </row>
    <row r="141" spans="1:17" s="199" customFormat="1" ht="15.75" thickBot="1">
      <c r="A141" s="569"/>
      <c r="B141" s="208" t="s">
        <v>448</v>
      </c>
      <c r="C141" s="556"/>
      <c r="D141" s="556"/>
      <c r="E141" s="556"/>
      <c r="F141" s="562"/>
      <c r="G141" s="559"/>
      <c r="H141" s="560"/>
      <c r="I141" s="556"/>
      <c r="J141" s="556"/>
      <c r="K141" s="562"/>
      <c r="L141" s="550"/>
      <c r="M141"/>
      <c r="N141"/>
      <c r="O141"/>
      <c r="P141"/>
      <c r="Q141"/>
    </row>
    <row r="142" spans="1:17" s="199" customFormat="1" ht="18.75" thickBot="1">
      <c r="A142" s="206"/>
      <c r="B142" s="208" t="s">
        <v>25</v>
      </c>
      <c r="C142" s="203" t="s">
        <v>423</v>
      </c>
      <c r="D142" s="203"/>
      <c r="E142" s="203"/>
      <c r="F142" s="213" t="s">
        <v>423</v>
      </c>
      <c r="G142" s="551" t="s">
        <v>423</v>
      </c>
      <c r="H142" s="552"/>
      <c r="I142" s="203"/>
      <c r="J142" s="203"/>
      <c r="K142" s="213" t="s">
        <v>423</v>
      </c>
      <c r="L142" s="204"/>
      <c r="M142"/>
      <c r="N142"/>
      <c r="O142"/>
      <c r="P142"/>
      <c r="Q142"/>
    </row>
    <row r="143" spans="1:17" s="199" customFormat="1" ht="18.75" thickBot="1">
      <c r="A143" s="207"/>
      <c r="B143" s="213" t="s">
        <v>26</v>
      </c>
      <c r="C143" s="213" t="s">
        <v>445</v>
      </c>
      <c r="D143" s="213">
        <v>0</v>
      </c>
      <c r="E143" s="213">
        <v>0</v>
      </c>
      <c r="F143" s="213" t="s">
        <v>445</v>
      </c>
      <c r="G143" s="563" t="s">
        <v>445</v>
      </c>
      <c r="H143" s="564"/>
      <c r="I143" s="213">
        <v>0</v>
      </c>
      <c r="J143" s="213">
        <v>0</v>
      </c>
      <c r="K143" s="213" t="s">
        <v>445</v>
      </c>
      <c r="L143" s="204"/>
      <c r="M143"/>
      <c r="N143"/>
      <c r="O143"/>
      <c r="P143"/>
      <c r="Q143"/>
    </row>
    <row r="144" spans="1:17" s="199" customFormat="1" ht="15">
      <c r="A144" s="214"/>
      <c r="B144" s="214"/>
      <c r="C144" s="214"/>
      <c r="D144" s="214"/>
      <c r="E144" s="214"/>
      <c r="F144" s="214"/>
      <c r="G144" s="214"/>
      <c r="H144" s="214"/>
      <c r="I144" s="214"/>
      <c r="J144" s="214"/>
      <c r="K144" s="214"/>
      <c r="L144" s="214"/>
      <c r="M144"/>
      <c r="N144"/>
      <c r="O144"/>
      <c r="P144"/>
      <c r="Q144"/>
    </row>
    <row r="145" spans="1:17" s="199" customFormat="1" ht="15.75">
      <c r="A145" s="216"/>
      <c r="B145"/>
      <c r="C145"/>
      <c r="D145"/>
      <c r="E145"/>
      <c r="F145"/>
      <c r="G145"/>
      <c r="H145"/>
      <c r="I145"/>
      <c r="J145"/>
      <c r="K145"/>
      <c r="L145"/>
      <c r="M145"/>
      <c r="N145"/>
      <c r="O145"/>
      <c r="P145"/>
      <c r="Q145"/>
    </row>
    <row r="146" spans="1:17" s="199" customFormat="1" ht="15">
      <c r="A146" s="460" t="s">
        <v>450</v>
      </c>
      <c r="B146" s="460"/>
      <c r="C146" s="460"/>
      <c r="D146" s="460"/>
      <c r="E146" s="460"/>
      <c r="F146" s="460"/>
      <c r="G146" s="460"/>
      <c r="H146" s="460"/>
      <c r="I146" s="460"/>
      <c r="J146" s="460"/>
      <c r="K146" s="460"/>
      <c r="L146" s="460"/>
      <c r="M146" s="460"/>
      <c r="N146" s="460"/>
      <c r="O146"/>
      <c r="P146"/>
      <c r="Q146"/>
    </row>
    <row r="147" spans="1:17" s="199" customFormat="1" ht="15">
      <c r="A147" s="460" t="s">
        <v>451</v>
      </c>
      <c r="B147" s="460"/>
      <c r="C147" s="460"/>
      <c r="D147" s="460"/>
      <c r="E147" s="460"/>
      <c r="F147" s="460"/>
      <c r="G147" s="460"/>
      <c r="H147" s="460"/>
      <c r="I147" s="460"/>
      <c r="J147" s="460"/>
      <c r="K147" s="460"/>
      <c r="L147" s="460"/>
      <c r="M147" s="460"/>
      <c r="N147" s="460"/>
      <c r="O147"/>
      <c r="P147"/>
      <c r="Q147"/>
    </row>
    <row r="148" spans="1:17" s="199" customFormat="1" ht="16.5" thickBot="1">
      <c r="A148" s="217" t="s">
        <v>13</v>
      </c>
      <c r="B148"/>
      <c r="C148"/>
      <c r="D148"/>
      <c r="E148"/>
      <c r="F148"/>
      <c r="G148"/>
      <c r="H148"/>
      <c r="I148"/>
      <c r="J148"/>
      <c r="K148"/>
      <c r="L148"/>
      <c r="M148"/>
      <c r="N148"/>
      <c r="O148"/>
      <c r="P148"/>
      <c r="Q148"/>
    </row>
    <row r="149" spans="1:17" s="199" customFormat="1" ht="15.75" thickBot="1">
      <c r="A149" s="218" t="s">
        <v>14</v>
      </c>
      <c r="B149" s="537" t="s">
        <v>15</v>
      </c>
      <c r="C149" s="540" t="s">
        <v>415</v>
      </c>
      <c r="D149" s="541"/>
      <c r="E149" s="541"/>
      <c r="F149" s="542"/>
      <c r="G149" s="540" t="s">
        <v>416</v>
      </c>
      <c r="H149" s="541"/>
      <c r="I149" s="541"/>
      <c r="J149" s="542"/>
      <c r="K149" s="540" t="s">
        <v>417</v>
      </c>
      <c r="L149" s="541"/>
      <c r="M149" s="541"/>
      <c r="N149" s="541"/>
      <c r="O149" s="542"/>
      <c r="P149"/>
      <c r="Q149"/>
    </row>
    <row r="150" spans="1:17" s="199" customFormat="1" ht="21">
      <c r="A150" s="219" t="s">
        <v>452</v>
      </c>
      <c r="B150" s="538"/>
      <c r="C150" s="537" t="s">
        <v>19</v>
      </c>
      <c r="D150" s="543" t="s">
        <v>20</v>
      </c>
      <c r="E150" s="543" t="s">
        <v>21</v>
      </c>
      <c r="F150" s="200" t="s">
        <v>418</v>
      </c>
      <c r="G150" s="537" t="s">
        <v>19</v>
      </c>
      <c r="H150" s="543" t="s">
        <v>20</v>
      </c>
      <c r="I150" s="543" t="s">
        <v>21</v>
      </c>
      <c r="J150" s="200" t="s">
        <v>418</v>
      </c>
      <c r="K150" s="537" t="s">
        <v>19</v>
      </c>
      <c r="L150" s="543" t="s">
        <v>20</v>
      </c>
      <c r="M150" s="543" t="s">
        <v>21</v>
      </c>
      <c r="N150" s="200" t="s">
        <v>418</v>
      </c>
      <c r="O150" s="549"/>
      <c r="P150"/>
      <c r="Q150"/>
    </row>
    <row r="151" spans="1:17" s="199" customFormat="1" ht="15.75" thickBot="1">
      <c r="A151" s="220"/>
      <c r="B151" s="539"/>
      <c r="C151" s="539"/>
      <c r="D151" s="544"/>
      <c r="E151" s="544"/>
      <c r="F151" s="201" t="s">
        <v>419</v>
      </c>
      <c r="G151" s="539"/>
      <c r="H151" s="544"/>
      <c r="I151" s="544"/>
      <c r="J151" s="201" t="s">
        <v>420</v>
      </c>
      <c r="K151" s="539"/>
      <c r="L151" s="544"/>
      <c r="M151" s="544"/>
      <c r="N151" s="201" t="s">
        <v>421</v>
      </c>
      <c r="O151" s="550"/>
      <c r="P151"/>
      <c r="Q151"/>
    </row>
    <row r="152" spans="1:17" s="199" customFormat="1" ht="18.75" thickBot="1">
      <c r="A152" s="202">
        <v>1</v>
      </c>
      <c r="B152" s="203">
        <v>2</v>
      </c>
      <c r="C152" s="203">
        <v>3</v>
      </c>
      <c r="D152" s="203">
        <v>4</v>
      </c>
      <c r="E152" s="203">
        <v>5</v>
      </c>
      <c r="F152" s="203">
        <v>6</v>
      </c>
      <c r="G152" s="203">
        <v>7</v>
      </c>
      <c r="H152" s="203">
        <v>8</v>
      </c>
      <c r="I152" s="203">
        <v>9</v>
      </c>
      <c r="J152" s="203">
        <v>10</v>
      </c>
      <c r="K152" s="203">
        <v>11</v>
      </c>
      <c r="L152" s="203">
        <v>12</v>
      </c>
      <c r="M152" s="203">
        <v>13</v>
      </c>
      <c r="N152" s="203">
        <v>14</v>
      </c>
      <c r="O152" s="204"/>
      <c r="P152"/>
      <c r="Q152"/>
    </row>
    <row r="153" spans="1:17" s="199" customFormat="1" ht="15">
      <c r="A153" s="561"/>
      <c r="B153" s="209" t="s">
        <v>422</v>
      </c>
      <c r="C153" s="555"/>
      <c r="D153" s="555"/>
      <c r="E153" s="555"/>
      <c r="F153" s="561"/>
      <c r="G153" s="555"/>
      <c r="H153" s="555"/>
      <c r="I153" s="555"/>
      <c r="J153" s="561"/>
      <c r="K153" s="555"/>
      <c r="L153" s="555"/>
      <c r="M153" s="555"/>
      <c r="N153" s="561"/>
      <c r="O153" s="550"/>
      <c r="P153"/>
      <c r="Q153"/>
    </row>
    <row r="154" spans="1:17" s="199" customFormat="1" ht="15.75" thickBot="1">
      <c r="A154" s="562"/>
      <c r="B154" s="208" t="s">
        <v>425</v>
      </c>
      <c r="C154" s="556"/>
      <c r="D154" s="556"/>
      <c r="E154" s="556"/>
      <c r="F154" s="562"/>
      <c r="G154" s="556"/>
      <c r="H154" s="556"/>
      <c r="I154" s="556"/>
      <c r="J154" s="562"/>
      <c r="K154" s="556"/>
      <c r="L154" s="556"/>
      <c r="M154" s="556"/>
      <c r="N154" s="562"/>
      <c r="O154" s="550"/>
      <c r="P154"/>
      <c r="Q154"/>
    </row>
    <row r="155" spans="1:17" s="199" customFormat="1" ht="18.75" thickBot="1">
      <c r="A155" s="206">
        <v>2220</v>
      </c>
      <c r="B155" s="208" t="s">
        <v>453</v>
      </c>
      <c r="C155" s="203"/>
      <c r="D155" s="203"/>
      <c r="E155" s="203"/>
      <c r="F155" s="213"/>
      <c r="G155" s="203"/>
      <c r="H155" s="203"/>
      <c r="I155" s="203"/>
      <c r="J155" s="213"/>
      <c r="K155" s="203" t="s">
        <v>454</v>
      </c>
      <c r="L155" s="203" t="s">
        <v>423</v>
      </c>
      <c r="M155" s="203" t="s">
        <v>423</v>
      </c>
      <c r="N155" s="213" t="s">
        <v>454</v>
      </c>
      <c r="O155" s="204"/>
      <c r="P155"/>
      <c r="Q155"/>
    </row>
    <row r="156" spans="1:17" s="199" customFormat="1" ht="18.75" thickBot="1">
      <c r="A156" s="206">
        <v>2730</v>
      </c>
      <c r="B156" s="208" t="s">
        <v>455</v>
      </c>
      <c r="C156" s="203"/>
      <c r="D156" s="203"/>
      <c r="E156" s="203"/>
      <c r="F156" s="213"/>
      <c r="G156" s="203"/>
      <c r="H156" s="203"/>
      <c r="I156" s="203"/>
      <c r="J156" s="213"/>
      <c r="K156" s="203" t="s">
        <v>456</v>
      </c>
      <c r="L156" s="203" t="s">
        <v>423</v>
      </c>
      <c r="M156" s="203" t="s">
        <v>423</v>
      </c>
      <c r="N156" s="213" t="s">
        <v>456</v>
      </c>
      <c r="O156" s="204"/>
      <c r="P156"/>
      <c r="Q156"/>
    </row>
    <row r="157" spans="1:17" s="199" customFormat="1" ht="15">
      <c r="A157" s="568"/>
      <c r="B157" s="209" t="s">
        <v>426</v>
      </c>
      <c r="C157" s="555"/>
      <c r="D157" s="555"/>
      <c r="E157" s="555"/>
      <c r="F157" s="561"/>
      <c r="G157" s="555"/>
      <c r="H157" s="555"/>
      <c r="I157" s="555"/>
      <c r="J157" s="555"/>
      <c r="K157" s="555"/>
      <c r="L157" s="555"/>
      <c r="M157" s="555"/>
      <c r="N157" s="561"/>
      <c r="O157" s="550"/>
      <c r="P157"/>
      <c r="Q157"/>
    </row>
    <row r="158" spans="1:17" s="199" customFormat="1" ht="45.75" thickBot="1">
      <c r="A158" s="569"/>
      <c r="B158" s="210" t="s">
        <v>457</v>
      </c>
      <c r="C158" s="556"/>
      <c r="D158" s="556"/>
      <c r="E158" s="556"/>
      <c r="F158" s="562"/>
      <c r="G158" s="556"/>
      <c r="H158" s="556"/>
      <c r="I158" s="556"/>
      <c r="J158" s="556"/>
      <c r="K158" s="556"/>
      <c r="L158" s="556"/>
      <c r="M158" s="556"/>
      <c r="N158" s="562"/>
      <c r="O158" s="550"/>
      <c r="P158"/>
      <c r="Q158"/>
    </row>
    <row r="159" spans="1:17" s="199" customFormat="1" ht="18.75" thickBot="1">
      <c r="A159" s="206">
        <v>2220</v>
      </c>
      <c r="B159" s="208" t="s">
        <v>453</v>
      </c>
      <c r="C159" s="203" t="s">
        <v>427</v>
      </c>
      <c r="D159" s="203" t="s">
        <v>423</v>
      </c>
      <c r="E159" s="203" t="s">
        <v>423</v>
      </c>
      <c r="F159" s="203" t="s">
        <v>427</v>
      </c>
      <c r="G159" s="203">
        <v>65000</v>
      </c>
      <c r="H159" s="203"/>
      <c r="I159" s="203"/>
      <c r="J159" s="203">
        <v>65000</v>
      </c>
      <c r="K159" s="203"/>
      <c r="L159" s="203"/>
      <c r="M159" s="203"/>
      <c r="N159" s="213"/>
      <c r="O159" s="204"/>
      <c r="P159"/>
      <c r="Q159"/>
    </row>
    <row r="160" spans="1:17" s="199" customFormat="1" ht="15">
      <c r="A160" s="568"/>
      <c r="B160" s="209" t="s">
        <v>429</v>
      </c>
      <c r="C160" s="555"/>
      <c r="D160" s="555"/>
      <c r="E160" s="555"/>
      <c r="F160" s="555"/>
      <c r="G160" s="555"/>
      <c r="H160" s="555"/>
      <c r="I160" s="555"/>
      <c r="J160" s="555"/>
      <c r="K160" s="555"/>
      <c r="L160" s="555"/>
      <c r="M160" s="555"/>
      <c r="N160" s="561"/>
      <c r="O160" s="550"/>
      <c r="P160"/>
      <c r="Q160"/>
    </row>
    <row r="161" spans="1:17" s="199" customFormat="1" ht="27.75" thickBot="1">
      <c r="A161" s="569"/>
      <c r="B161" s="208" t="s">
        <v>430</v>
      </c>
      <c r="C161" s="556"/>
      <c r="D161" s="556"/>
      <c r="E161" s="556"/>
      <c r="F161" s="556"/>
      <c r="G161" s="556"/>
      <c r="H161" s="556"/>
      <c r="I161" s="556"/>
      <c r="J161" s="556"/>
      <c r="K161" s="556"/>
      <c r="L161" s="556"/>
      <c r="M161" s="556"/>
      <c r="N161" s="562"/>
      <c r="O161" s="550"/>
      <c r="P161"/>
      <c r="Q161"/>
    </row>
    <row r="162" spans="1:17" s="199" customFormat="1" ht="18.75" thickBot="1">
      <c r="A162" s="206">
        <v>2220</v>
      </c>
      <c r="B162" s="208" t="s">
        <v>453</v>
      </c>
      <c r="C162" s="203">
        <v>116601.92</v>
      </c>
      <c r="D162" s="203" t="s">
        <v>423</v>
      </c>
      <c r="E162" s="203" t="s">
        <v>423</v>
      </c>
      <c r="F162" s="203">
        <v>116601.92</v>
      </c>
      <c r="G162" s="203">
        <v>120000</v>
      </c>
      <c r="H162" s="203"/>
      <c r="I162" s="203" t="s">
        <v>423</v>
      </c>
      <c r="J162" s="203">
        <v>120000</v>
      </c>
      <c r="K162" s="203"/>
      <c r="L162" s="203"/>
      <c r="M162" s="203"/>
      <c r="N162" s="213"/>
      <c r="O162" s="204"/>
      <c r="P162"/>
      <c r="Q162"/>
    </row>
    <row r="163" spans="1:17" s="199" customFormat="1" ht="18.75" thickBot="1">
      <c r="A163" s="206">
        <v>2210</v>
      </c>
      <c r="B163" s="208" t="s">
        <v>458</v>
      </c>
      <c r="C163" s="203"/>
      <c r="D163" s="203"/>
      <c r="E163" s="203"/>
      <c r="F163" s="203"/>
      <c r="G163" s="203">
        <v>5000</v>
      </c>
      <c r="H163" s="203" t="s">
        <v>423</v>
      </c>
      <c r="I163" s="203" t="s">
        <v>423</v>
      </c>
      <c r="J163" s="203">
        <v>5000</v>
      </c>
      <c r="K163" s="203"/>
      <c r="L163" s="203"/>
      <c r="M163" s="203"/>
      <c r="N163" s="213"/>
      <c r="O163" s="204"/>
      <c r="P163"/>
      <c r="Q163"/>
    </row>
    <row r="164" spans="1:17" s="199" customFormat="1" ht="15">
      <c r="A164" s="568"/>
      <c r="B164" s="211" t="s">
        <v>431</v>
      </c>
      <c r="C164" s="555"/>
      <c r="D164" s="555"/>
      <c r="E164" s="555"/>
      <c r="F164" s="555"/>
      <c r="G164" s="555"/>
      <c r="H164" s="555"/>
      <c r="I164" s="555"/>
      <c r="J164" s="555"/>
      <c r="K164" s="555"/>
      <c r="L164" s="555"/>
      <c r="M164" s="555"/>
      <c r="N164" s="561"/>
      <c r="O164" s="550"/>
      <c r="P164"/>
      <c r="Q164"/>
    </row>
    <row r="165" spans="1:17" s="199" customFormat="1" ht="30.75" thickBot="1">
      <c r="A165" s="569"/>
      <c r="B165" s="210" t="s">
        <v>432</v>
      </c>
      <c r="C165" s="556"/>
      <c r="D165" s="556"/>
      <c r="E165" s="556"/>
      <c r="F165" s="556"/>
      <c r="G165" s="556"/>
      <c r="H165" s="556"/>
      <c r="I165" s="556"/>
      <c r="J165" s="556"/>
      <c r="K165" s="556"/>
      <c r="L165" s="556"/>
      <c r="M165" s="556"/>
      <c r="N165" s="562"/>
      <c r="O165" s="550"/>
      <c r="P165"/>
      <c r="Q165"/>
    </row>
    <row r="166" spans="1:17" s="199" customFormat="1" ht="18.75" thickBot="1">
      <c r="A166" s="206">
        <v>2210</v>
      </c>
      <c r="B166" s="208" t="s">
        <v>458</v>
      </c>
      <c r="C166" s="203">
        <v>9998</v>
      </c>
      <c r="D166" s="203" t="s">
        <v>423</v>
      </c>
      <c r="E166" s="203" t="s">
        <v>423</v>
      </c>
      <c r="F166" s="203" t="s">
        <v>427</v>
      </c>
      <c r="G166" s="203"/>
      <c r="H166" s="203"/>
      <c r="I166" s="203"/>
      <c r="J166" s="203"/>
      <c r="K166" s="203"/>
      <c r="L166" s="203"/>
      <c r="M166" s="203"/>
      <c r="N166" s="213"/>
      <c r="O166" s="204"/>
      <c r="P166"/>
      <c r="Q166"/>
    </row>
    <row r="167" spans="1:17" s="199" customFormat="1" ht="15">
      <c r="A167" s="568"/>
      <c r="B167" s="211" t="s">
        <v>433</v>
      </c>
      <c r="C167" s="555"/>
      <c r="D167" s="555"/>
      <c r="E167" s="555"/>
      <c r="F167" s="561"/>
      <c r="G167" s="555"/>
      <c r="H167" s="555"/>
      <c r="I167" s="555"/>
      <c r="J167" s="555"/>
      <c r="K167" s="555"/>
      <c r="L167" s="555"/>
      <c r="M167" s="555"/>
      <c r="N167" s="561"/>
      <c r="O167" s="550"/>
      <c r="P167"/>
      <c r="Q167"/>
    </row>
    <row r="168" spans="1:17" s="199" customFormat="1" ht="45.75" thickBot="1">
      <c r="A168" s="569"/>
      <c r="B168" s="221" t="s">
        <v>435</v>
      </c>
      <c r="C168" s="556"/>
      <c r="D168" s="556"/>
      <c r="E168" s="556"/>
      <c r="F168" s="562"/>
      <c r="G168" s="556"/>
      <c r="H168" s="556"/>
      <c r="I168" s="556"/>
      <c r="J168" s="556"/>
      <c r="K168" s="556"/>
      <c r="L168" s="556"/>
      <c r="M168" s="556"/>
      <c r="N168" s="562"/>
      <c r="O168" s="550"/>
      <c r="P168"/>
      <c r="Q168"/>
    </row>
    <row r="169" spans="1:17" s="199" customFormat="1" ht="18.75" thickBot="1">
      <c r="A169" s="206">
        <v>2220</v>
      </c>
      <c r="B169" s="208" t="s">
        <v>453</v>
      </c>
      <c r="C169" s="203"/>
      <c r="D169" s="203"/>
      <c r="E169" s="203"/>
      <c r="F169" s="213"/>
      <c r="G169" s="203">
        <v>20000</v>
      </c>
      <c r="H169" s="203" t="s">
        <v>423</v>
      </c>
      <c r="I169" s="203" t="s">
        <v>423</v>
      </c>
      <c r="J169" s="203">
        <v>20000</v>
      </c>
      <c r="K169" s="203"/>
      <c r="L169" s="203"/>
      <c r="M169" s="203"/>
      <c r="N169" s="213"/>
      <c r="O169" s="204"/>
      <c r="P169"/>
      <c r="Q169"/>
    </row>
    <row r="170" spans="1:17" s="199" customFormat="1" ht="18.75" thickBot="1">
      <c r="A170" s="206">
        <v>2210</v>
      </c>
      <c r="B170" s="208" t="s">
        <v>458</v>
      </c>
      <c r="C170" s="203"/>
      <c r="D170" s="203"/>
      <c r="E170" s="203"/>
      <c r="F170" s="213"/>
      <c r="G170" s="203">
        <v>30000</v>
      </c>
      <c r="H170" s="203" t="s">
        <v>423</v>
      </c>
      <c r="I170" s="203" t="s">
        <v>423</v>
      </c>
      <c r="J170" s="203">
        <v>30000</v>
      </c>
      <c r="K170" s="203"/>
      <c r="L170" s="203"/>
      <c r="M170" s="203"/>
      <c r="N170" s="213"/>
      <c r="O170" s="204"/>
      <c r="P170"/>
      <c r="Q170"/>
    </row>
    <row r="171" spans="1:17" s="199" customFormat="1" ht="18.75" thickBot="1">
      <c r="A171" s="206">
        <v>2730</v>
      </c>
      <c r="B171" s="208" t="s">
        <v>455</v>
      </c>
      <c r="C171" s="203"/>
      <c r="D171" s="203"/>
      <c r="E171" s="203"/>
      <c r="F171" s="213"/>
      <c r="G171" s="203">
        <v>5840</v>
      </c>
      <c r="H171" s="203" t="s">
        <v>423</v>
      </c>
      <c r="I171" s="203" t="s">
        <v>423</v>
      </c>
      <c r="J171" s="203">
        <v>5840</v>
      </c>
      <c r="K171" s="203"/>
      <c r="L171" s="203"/>
      <c r="M171" s="203"/>
      <c r="N171" s="213"/>
      <c r="O171" s="204"/>
      <c r="P171"/>
      <c r="Q171"/>
    </row>
    <row r="172" spans="1:17" s="199" customFormat="1" ht="18.75" thickBot="1">
      <c r="A172" s="206">
        <v>2730</v>
      </c>
      <c r="B172" s="208" t="s">
        <v>455</v>
      </c>
      <c r="C172" s="203"/>
      <c r="D172" s="203"/>
      <c r="E172" s="203"/>
      <c r="F172" s="213"/>
      <c r="G172" s="203">
        <v>104160</v>
      </c>
      <c r="H172" s="203" t="s">
        <v>423</v>
      </c>
      <c r="I172" s="203" t="s">
        <v>423</v>
      </c>
      <c r="J172" s="203">
        <v>104160</v>
      </c>
      <c r="K172" s="203"/>
      <c r="L172" s="203"/>
      <c r="M172" s="203"/>
      <c r="N172" s="213"/>
      <c r="O172" s="204"/>
      <c r="P172"/>
      <c r="Q172"/>
    </row>
    <row r="173" spans="1:17" s="199" customFormat="1" ht="15">
      <c r="A173" s="568"/>
      <c r="B173" s="211" t="s">
        <v>436</v>
      </c>
      <c r="C173" s="555"/>
      <c r="D173" s="555"/>
      <c r="E173" s="555"/>
      <c r="F173" s="561"/>
      <c r="G173" s="555"/>
      <c r="H173" s="555"/>
      <c r="I173" s="555"/>
      <c r="J173" s="561"/>
      <c r="K173" s="555"/>
      <c r="L173" s="555"/>
      <c r="M173" s="555"/>
      <c r="N173" s="561"/>
      <c r="O173" s="550"/>
      <c r="P173"/>
      <c r="Q173"/>
    </row>
    <row r="174" spans="1:17" s="199" customFormat="1" ht="45.75" thickBot="1">
      <c r="A174" s="569"/>
      <c r="B174" s="210" t="s">
        <v>438</v>
      </c>
      <c r="C174" s="556"/>
      <c r="D174" s="556"/>
      <c r="E174" s="556"/>
      <c r="F174" s="562"/>
      <c r="G174" s="556"/>
      <c r="H174" s="556"/>
      <c r="I174" s="556"/>
      <c r="J174" s="562"/>
      <c r="K174" s="556"/>
      <c r="L174" s="556"/>
      <c r="M174" s="556"/>
      <c r="N174" s="562"/>
      <c r="O174" s="550"/>
      <c r="P174"/>
      <c r="Q174"/>
    </row>
    <row r="175" spans="1:17" s="199" customFormat="1" ht="15">
      <c r="A175" s="555">
        <v>2730</v>
      </c>
      <c r="B175" s="570" t="s">
        <v>455</v>
      </c>
      <c r="C175" s="555"/>
      <c r="D175" s="555"/>
      <c r="E175" s="555"/>
      <c r="F175" s="561"/>
      <c r="G175" s="555" t="s">
        <v>459</v>
      </c>
      <c r="H175" s="555" t="s">
        <v>423</v>
      </c>
      <c r="I175" s="555" t="s">
        <v>423</v>
      </c>
      <c r="J175" s="222" t="s">
        <v>460</v>
      </c>
      <c r="K175" s="555"/>
      <c r="L175" s="555"/>
      <c r="M175" s="555"/>
      <c r="N175" s="561"/>
      <c r="O175" s="550"/>
      <c r="P175"/>
      <c r="Q175"/>
    </row>
    <row r="176" spans="1:17" s="199" customFormat="1" ht="15.75" thickBot="1">
      <c r="A176" s="556"/>
      <c r="B176" s="571"/>
      <c r="C176" s="556"/>
      <c r="D176" s="556"/>
      <c r="E176" s="556"/>
      <c r="F176" s="562"/>
      <c r="G176" s="556"/>
      <c r="H176" s="556"/>
      <c r="I176" s="556"/>
      <c r="J176" s="203">
        <v>22</v>
      </c>
      <c r="K176" s="556"/>
      <c r="L176" s="556"/>
      <c r="M176" s="556"/>
      <c r="N176" s="562"/>
      <c r="O176" s="550"/>
      <c r="P176"/>
      <c r="Q176"/>
    </row>
    <row r="177" spans="1:17" s="199" customFormat="1" ht="18.75" thickBot="1">
      <c r="A177" s="202">
        <v>2730</v>
      </c>
      <c r="B177" s="210" t="s">
        <v>455</v>
      </c>
      <c r="C177" s="203"/>
      <c r="D177" s="203"/>
      <c r="E177" s="203"/>
      <c r="F177" s="213"/>
      <c r="G177" s="203">
        <v>7380</v>
      </c>
      <c r="H177" s="203" t="s">
        <v>423</v>
      </c>
      <c r="I177" s="203" t="s">
        <v>423</v>
      </c>
      <c r="J177" s="203">
        <v>7380</v>
      </c>
      <c r="K177" s="203"/>
      <c r="L177" s="203"/>
      <c r="M177" s="203"/>
      <c r="N177" s="213"/>
      <c r="O177" s="204"/>
      <c r="P177"/>
      <c r="Q177"/>
    </row>
    <row r="178" spans="1:17" s="199" customFormat="1" ht="18.75" thickBot="1">
      <c r="A178" s="202">
        <v>2730</v>
      </c>
      <c r="B178" s="210" t="s">
        <v>455</v>
      </c>
      <c r="C178" s="203"/>
      <c r="D178" s="203"/>
      <c r="E178" s="203"/>
      <c r="F178" s="213"/>
      <c r="G178" s="203">
        <v>44980</v>
      </c>
      <c r="H178" s="203" t="s">
        <v>423</v>
      </c>
      <c r="I178" s="203" t="s">
        <v>423</v>
      </c>
      <c r="J178" s="203">
        <v>44980</v>
      </c>
      <c r="K178" s="203"/>
      <c r="L178" s="203"/>
      <c r="M178" s="203"/>
      <c r="N178" s="213"/>
      <c r="O178" s="204"/>
      <c r="P178"/>
      <c r="Q178"/>
    </row>
    <row r="179" spans="1:17" s="199" customFormat="1" ht="15">
      <c r="A179" s="555">
        <v>2220</v>
      </c>
      <c r="B179" s="570" t="s">
        <v>453</v>
      </c>
      <c r="C179" s="555"/>
      <c r="D179" s="555"/>
      <c r="E179" s="555"/>
      <c r="F179" s="561"/>
      <c r="G179" s="555">
        <v>148246.2</v>
      </c>
      <c r="H179" s="555" t="s">
        <v>423</v>
      </c>
      <c r="I179" s="555" t="s">
        <v>423</v>
      </c>
      <c r="J179" s="222">
        <v>148246</v>
      </c>
      <c r="K179" s="555"/>
      <c r="L179" s="555"/>
      <c r="M179" s="555"/>
      <c r="N179" s="561"/>
      <c r="O179" s="550"/>
      <c r="P179"/>
      <c r="Q179"/>
    </row>
    <row r="180" spans="1:17" s="199" customFormat="1" ht="15.75" thickBot="1">
      <c r="A180" s="556"/>
      <c r="B180" s="571"/>
      <c r="C180" s="556"/>
      <c r="D180" s="556"/>
      <c r="E180" s="556"/>
      <c r="F180" s="562"/>
      <c r="G180" s="556"/>
      <c r="H180" s="556"/>
      <c r="I180" s="556"/>
      <c r="J180" s="203">
        <v>20</v>
      </c>
      <c r="K180" s="556"/>
      <c r="L180" s="556"/>
      <c r="M180" s="556"/>
      <c r="N180" s="562"/>
      <c r="O180" s="550"/>
      <c r="P180"/>
      <c r="Q180"/>
    </row>
    <row r="181" spans="1:17" s="199" customFormat="1" ht="18.75" thickBot="1">
      <c r="A181" s="202">
        <v>2730</v>
      </c>
      <c r="B181" s="210" t="s">
        <v>455</v>
      </c>
      <c r="C181" s="203"/>
      <c r="D181" s="203"/>
      <c r="E181" s="203"/>
      <c r="F181" s="213"/>
      <c r="G181" s="203">
        <v>1318.58</v>
      </c>
      <c r="H181" s="203" t="s">
        <v>423</v>
      </c>
      <c r="I181" s="203" t="s">
        <v>423</v>
      </c>
      <c r="J181" s="203">
        <v>1318.58</v>
      </c>
      <c r="K181" s="203"/>
      <c r="L181" s="203"/>
      <c r="M181" s="203"/>
      <c r="N181" s="213"/>
      <c r="O181" s="204"/>
      <c r="P181"/>
      <c r="Q181"/>
    </row>
    <row r="182" spans="1:17" s="199" customFormat="1" ht="29.25" thickBot="1">
      <c r="A182" s="207"/>
      <c r="B182" s="213" t="s">
        <v>26</v>
      </c>
      <c r="C182" s="213" t="s">
        <v>439</v>
      </c>
      <c r="D182" s="213">
        <v>0</v>
      </c>
      <c r="E182" s="213">
        <v>0</v>
      </c>
      <c r="F182" s="213" t="s">
        <v>439</v>
      </c>
      <c r="G182" s="223">
        <v>750000</v>
      </c>
      <c r="H182" s="213">
        <v>0</v>
      </c>
      <c r="I182" s="213">
        <v>0</v>
      </c>
      <c r="J182" s="223">
        <v>750000</v>
      </c>
      <c r="K182" s="213" t="s">
        <v>424</v>
      </c>
      <c r="L182" s="213">
        <v>0</v>
      </c>
      <c r="M182" s="213">
        <v>0</v>
      </c>
      <c r="N182" s="213" t="s">
        <v>424</v>
      </c>
      <c r="O182" s="204"/>
      <c r="P182"/>
      <c r="Q182"/>
    </row>
    <row r="183" spans="1:17" s="199" customFormat="1" ht="15.75">
      <c r="A183" s="224"/>
      <c r="B183"/>
      <c r="C183"/>
      <c r="D183"/>
      <c r="E183"/>
      <c r="F183"/>
      <c r="G183"/>
      <c r="H183"/>
      <c r="I183"/>
      <c r="J183"/>
      <c r="K183"/>
      <c r="L183"/>
      <c r="M183"/>
      <c r="N183"/>
      <c r="O183"/>
      <c r="P183"/>
      <c r="Q183"/>
    </row>
    <row r="184" spans="1:17" s="199" customFormat="1" ht="15">
      <c r="A184" s="460" t="s">
        <v>461</v>
      </c>
      <c r="B184" s="460"/>
      <c r="C184" s="460"/>
      <c r="D184" s="460"/>
      <c r="E184" s="460"/>
      <c r="F184" s="460"/>
      <c r="G184" s="460"/>
      <c r="H184" s="460"/>
      <c r="I184" s="460"/>
      <c r="J184" s="460"/>
      <c r="K184" s="460"/>
      <c r="L184" s="460"/>
      <c r="M184" s="460"/>
      <c r="N184" s="460"/>
      <c r="O184"/>
      <c r="P184"/>
      <c r="Q184"/>
    </row>
    <row r="185" spans="1:17" s="199" customFormat="1" ht="16.5" thickBot="1">
      <c r="A185" s="217" t="s">
        <v>13</v>
      </c>
      <c r="B185"/>
      <c r="C185"/>
      <c r="D185"/>
      <c r="E185"/>
      <c r="F185"/>
      <c r="G185"/>
      <c r="H185"/>
      <c r="I185"/>
      <c r="J185"/>
      <c r="K185"/>
      <c r="L185"/>
      <c r="M185"/>
      <c r="N185"/>
      <c r="O185"/>
      <c r="P185"/>
      <c r="Q185"/>
    </row>
    <row r="186" spans="1:17" s="199" customFormat="1" ht="15.75" thickBot="1">
      <c r="A186" s="218" t="s">
        <v>14</v>
      </c>
      <c r="B186" s="537" t="s">
        <v>15</v>
      </c>
      <c r="C186" s="540" t="s">
        <v>415</v>
      </c>
      <c r="D186" s="541"/>
      <c r="E186" s="541"/>
      <c r="F186" s="542"/>
      <c r="G186" s="540" t="s">
        <v>416</v>
      </c>
      <c r="H186" s="541"/>
      <c r="I186" s="541"/>
      <c r="J186" s="542"/>
      <c r="K186" s="540" t="s">
        <v>417</v>
      </c>
      <c r="L186" s="541"/>
      <c r="M186" s="541"/>
      <c r="N186" s="541"/>
      <c r="O186" s="542"/>
      <c r="P186"/>
      <c r="Q186"/>
    </row>
    <row r="187" spans="1:17" s="199" customFormat="1" ht="24">
      <c r="A187" s="225" t="s">
        <v>462</v>
      </c>
      <c r="B187" s="538"/>
      <c r="C187" s="537" t="s">
        <v>19</v>
      </c>
      <c r="D187" s="537" t="s">
        <v>20</v>
      </c>
      <c r="E187" s="537" t="s">
        <v>21</v>
      </c>
      <c r="F187" s="200" t="s">
        <v>418</v>
      </c>
      <c r="G187" s="537" t="s">
        <v>19</v>
      </c>
      <c r="H187" s="537" t="s">
        <v>20</v>
      </c>
      <c r="I187" s="537" t="s">
        <v>21</v>
      </c>
      <c r="J187" s="200" t="s">
        <v>418</v>
      </c>
      <c r="K187" s="537" t="s">
        <v>19</v>
      </c>
      <c r="L187" s="537" t="s">
        <v>20</v>
      </c>
      <c r="M187" s="537" t="s">
        <v>21</v>
      </c>
      <c r="N187" s="200" t="s">
        <v>418</v>
      </c>
      <c r="O187" s="549"/>
      <c r="P187"/>
      <c r="Q187"/>
    </row>
    <row r="188" spans="1:17" s="199" customFormat="1" ht="15.75" thickBot="1">
      <c r="A188" s="220"/>
      <c r="B188" s="539"/>
      <c r="C188" s="539"/>
      <c r="D188" s="539"/>
      <c r="E188" s="539"/>
      <c r="F188" s="201" t="s">
        <v>419</v>
      </c>
      <c r="G188" s="539"/>
      <c r="H188" s="539"/>
      <c r="I188" s="539"/>
      <c r="J188" s="201" t="s">
        <v>420</v>
      </c>
      <c r="K188" s="539"/>
      <c r="L188" s="539"/>
      <c r="M188" s="539"/>
      <c r="N188" s="201" t="s">
        <v>421</v>
      </c>
      <c r="O188" s="550"/>
      <c r="P188"/>
      <c r="Q188"/>
    </row>
    <row r="189" spans="1:17" s="199" customFormat="1" ht="18.75" thickBot="1">
      <c r="A189" s="202">
        <v>1</v>
      </c>
      <c r="B189" s="203">
        <v>2</v>
      </c>
      <c r="C189" s="203">
        <v>3</v>
      </c>
      <c r="D189" s="203">
        <v>4</v>
      </c>
      <c r="E189" s="203">
        <v>5</v>
      </c>
      <c r="F189" s="203">
        <v>6</v>
      </c>
      <c r="G189" s="203">
        <v>7</v>
      </c>
      <c r="H189" s="203">
        <v>8</v>
      </c>
      <c r="I189" s="203">
        <v>9</v>
      </c>
      <c r="J189" s="203">
        <v>10</v>
      </c>
      <c r="K189" s="203">
        <v>11</v>
      </c>
      <c r="L189" s="203">
        <v>12</v>
      </c>
      <c r="M189" s="203">
        <v>13</v>
      </c>
      <c r="N189" s="203">
        <v>14</v>
      </c>
      <c r="O189" s="204"/>
      <c r="P189"/>
      <c r="Q189"/>
    </row>
    <row r="190" spans="1:17" s="199" customFormat="1" ht="18.75" thickBot="1">
      <c r="A190" s="206"/>
      <c r="B190" s="208"/>
      <c r="C190" s="203"/>
      <c r="D190" s="203"/>
      <c r="E190" s="203"/>
      <c r="F190" s="213"/>
      <c r="G190" s="203"/>
      <c r="H190" s="203"/>
      <c r="I190" s="203"/>
      <c r="J190" s="213"/>
      <c r="K190" s="203"/>
      <c r="L190" s="203"/>
      <c r="M190" s="203"/>
      <c r="N190" s="213"/>
      <c r="O190" s="204"/>
      <c r="P190"/>
      <c r="Q190"/>
    </row>
    <row r="191" spans="1:17" s="199" customFormat="1" ht="18.75" thickBot="1">
      <c r="A191" s="207"/>
      <c r="B191" s="213" t="s">
        <v>26</v>
      </c>
      <c r="C191" s="213"/>
      <c r="D191" s="213"/>
      <c r="E191" s="213"/>
      <c r="F191" s="213"/>
      <c r="G191" s="213"/>
      <c r="H191" s="213"/>
      <c r="I191" s="213"/>
      <c r="J191" s="213"/>
      <c r="K191" s="213"/>
      <c r="L191" s="213"/>
      <c r="M191" s="213"/>
      <c r="N191" s="213"/>
      <c r="O191" s="204"/>
      <c r="P191"/>
      <c r="Q191"/>
    </row>
    <row r="192" spans="1:17" s="199" customFormat="1" ht="15.75">
      <c r="A192" s="216"/>
      <c r="B192"/>
      <c r="C192"/>
      <c r="D192"/>
      <c r="E192"/>
      <c r="F192"/>
      <c r="G192"/>
      <c r="H192"/>
      <c r="I192"/>
      <c r="J192"/>
      <c r="K192"/>
      <c r="L192"/>
      <c r="M192"/>
      <c r="N192"/>
      <c r="O192"/>
      <c r="P192"/>
      <c r="Q192"/>
    </row>
    <row r="193" spans="1:17" s="199" customFormat="1" ht="15">
      <c r="A193" s="460" t="s">
        <v>463</v>
      </c>
      <c r="B193" s="460"/>
      <c r="C193" s="460"/>
      <c r="D193" s="460"/>
      <c r="E193" s="460"/>
      <c r="F193" s="460"/>
      <c r="G193" s="460"/>
      <c r="H193" s="460"/>
      <c r="I193" s="460"/>
      <c r="J193" s="460"/>
      <c r="K193" s="460"/>
      <c r="L193" s="460"/>
      <c r="M193" s="460"/>
      <c r="N193" s="460"/>
      <c r="O193"/>
      <c r="P193"/>
      <c r="Q193"/>
    </row>
    <row r="194" spans="1:17" s="199" customFormat="1" ht="16.5" thickBot="1">
      <c r="A194" s="217" t="s">
        <v>13</v>
      </c>
      <c r="B194"/>
      <c r="C194"/>
      <c r="D194"/>
      <c r="E194"/>
      <c r="F194"/>
      <c r="G194"/>
      <c r="H194"/>
      <c r="I194"/>
      <c r="J194"/>
      <c r="K194"/>
      <c r="L194"/>
      <c r="M194"/>
      <c r="N194"/>
      <c r="O194"/>
      <c r="P194"/>
      <c r="Q194"/>
    </row>
    <row r="195" spans="1:17" s="199" customFormat="1" ht="15.75" thickBot="1">
      <c r="A195" s="218" t="s">
        <v>14</v>
      </c>
      <c r="B195" s="537" t="s">
        <v>15</v>
      </c>
      <c r="C195" s="540" t="s">
        <v>441</v>
      </c>
      <c r="D195" s="541"/>
      <c r="E195" s="541"/>
      <c r="F195" s="541"/>
      <c r="G195" s="542"/>
      <c r="H195" s="540" t="s">
        <v>171</v>
      </c>
      <c r="I195" s="541"/>
      <c r="J195" s="541"/>
      <c r="K195" s="541"/>
      <c r="L195" s="542"/>
      <c r="M195"/>
      <c r="N195"/>
      <c r="O195"/>
      <c r="P195"/>
      <c r="Q195"/>
    </row>
    <row r="196" spans="1:17" s="199" customFormat="1" ht="24">
      <c r="A196" s="225" t="s">
        <v>452</v>
      </c>
      <c r="B196" s="538"/>
      <c r="C196" s="537" t="s">
        <v>19</v>
      </c>
      <c r="D196" s="537" t="s">
        <v>20</v>
      </c>
      <c r="E196" s="537" t="s">
        <v>21</v>
      </c>
      <c r="F196" s="200" t="s">
        <v>418</v>
      </c>
      <c r="G196" s="545" t="s">
        <v>19</v>
      </c>
      <c r="H196" s="546"/>
      <c r="I196" s="537" t="s">
        <v>20</v>
      </c>
      <c r="J196" s="537" t="s">
        <v>21</v>
      </c>
      <c r="K196" s="200" t="s">
        <v>418</v>
      </c>
      <c r="L196" s="549"/>
      <c r="M196"/>
      <c r="N196"/>
      <c r="O196"/>
      <c r="P196"/>
      <c r="Q196"/>
    </row>
    <row r="197" spans="1:17" s="199" customFormat="1" ht="15.75" thickBot="1">
      <c r="A197" s="220"/>
      <c r="B197" s="539"/>
      <c r="C197" s="539"/>
      <c r="D197" s="539"/>
      <c r="E197" s="539"/>
      <c r="F197" s="201" t="s">
        <v>419</v>
      </c>
      <c r="G197" s="547"/>
      <c r="H197" s="548"/>
      <c r="I197" s="539"/>
      <c r="J197" s="539"/>
      <c r="K197" s="201" t="s">
        <v>420</v>
      </c>
      <c r="L197" s="550"/>
      <c r="M197"/>
      <c r="N197"/>
      <c r="O197"/>
      <c r="P197"/>
      <c r="Q197"/>
    </row>
    <row r="198" spans="1:17" s="199" customFormat="1" ht="18.75" thickBot="1">
      <c r="A198" s="202">
        <v>1</v>
      </c>
      <c r="B198" s="203">
        <v>2</v>
      </c>
      <c r="C198" s="203">
        <v>3</v>
      </c>
      <c r="D198" s="203">
        <v>4</v>
      </c>
      <c r="E198" s="203">
        <v>5</v>
      </c>
      <c r="F198" s="203">
        <v>6</v>
      </c>
      <c r="G198" s="551">
        <v>7</v>
      </c>
      <c r="H198" s="552"/>
      <c r="I198" s="203">
        <v>8</v>
      </c>
      <c r="J198" s="203">
        <v>9</v>
      </c>
      <c r="K198" s="203">
        <v>10</v>
      </c>
      <c r="L198" s="204"/>
      <c r="M198"/>
      <c r="N198"/>
      <c r="O198"/>
      <c r="P198"/>
      <c r="Q198"/>
    </row>
    <row r="199" spans="1:17" s="199" customFormat="1" ht="15">
      <c r="A199" s="561"/>
      <c r="B199" s="209" t="s">
        <v>422</v>
      </c>
      <c r="C199" s="555"/>
      <c r="D199" s="555"/>
      <c r="E199" s="555"/>
      <c r="F199" s="561"/>
      <c r="G199" s="557"/>
      <c r="H199" s="558"/>
      <c r="I199" s="555"/>
      <c r="J199" s="555"/>
      <c r="K199" s="561"/>
      <c r="L199" s="550"/>
      <c r="M199"/>
      <c r="N199"/>
      <c r="O199"/>
      <c r="P199"/>
      <c r="Q199"/>
    </row>
    <row r="200" spans="1:17" s="199" customFormat="1" ht="41.25" thickBot="1">
      <c r="A200" s="562"/>
      <c r="B200" s="208" t="s">
        <v>446</v>
      </c>
      <c r="C200" s="556"/>
      <c r="D200" s="556"/>
      <c r="E200" s="556"/>
      <c r="F200" s="562"/>
      <c r="G200" s="559"/>
      <c r="H200" s="560"/>
      <c r="I200" s="556"/>
      <c r="J200" s="556"/>
      <c r="K200" s="562"/>
      <c r="L200" s="550"/>
      <c r="M200"/>
      <c r="N200"/>
      <c r="O200"/>
      <c r="P200"/>
      <c r="Q200"/>
    </row>
    <row r="201" spans="1:17" s="199" customFormat="1" ht="18.75" thickBot="1">
      <c r="A201" s="206">
        <v>2220</v>
      </c>
      <c r="B201" s="208" t="s">
        <v>453</v>
      </c>
      <c r="C201" s="203" t="s">
        <v>464</v>
      </c>
      <c r="D201" s="203"/>
      <c r="E201" s="203"/>
      <c r="F201" s="213" t="s">
        <v>464</v>
      </c>
      <c r="G201" s="551" t="s">
        <v>464</v>
      </c>
      <c r="H201" s="552"/>
      <c r="I201" s="203"/>
      <c r="J201" s="203"/>
      <c r="K201" s="213" t="s">
        <v>464</v>
      </c>
      <c r="L201" s="204"/>
      <c r="M201"/>
      <c r="N201"/>
      <c r="O201"/>
      <c r="P201"/>
      <c r="Q201"/>
    </row>
    <row r="202" spans="1:17" s="199" customFormat="1" ht="18.75" thickBot="1">
      <c r="A202" s="206">
        <v>2240</v>
      </c>
      <c r="B202" s="208" t="s">
        <v>465</v>
      </c>
      <c r="C202" s="203" t="s">
        <v>466</v>
      </c>
      <c r="D202" s="203"/>
      <c r="E202" s="203"/>
      <c r="F202" s="213" t="s">
        <v>466</v>
      </c>
      <c r="G202" s="551" t="s">
        <v>466</v>
      </c>
      <c r="H202" s="552"/>
      <c r="I202" s="203"/>
      <c r="J202" s="203"/>
      <c r="K202" s="213" t="s">
        <v>466</v>
      </c>
      <c r="L202" s="204"/>
      <c r="M202"/>
      <c r="N202"/>
      <c r="O202"/>
      <c r="P202"/>
      <c r="Q202"/>
    </row>
    <row r="203" spans="1:17" s="199" customFormat="1" ht="18.75" thickBot="1">
      <c r="A203" s="206">
        <v>2730</v>
      </c>
      <c r="B203" s="208" t="s">
        <v>455</v>
      </c>
      <c r="C203" s="203" t="s">
        <v>467</v>
      </c>
      <c r="D203" s="203"/>
      <c r="E203" s="203"/>
      <c r="F203" s="213" t="s">
        <v>467</v>
      </c>
      <c r="G203" s="551" t="s">
        <v>467</v>
      </c>
      <c r="H203" s="552"/>
      <c r="I203" s="203"/>
      <c r="J203" s="203"/>
      <c r="K203" s="213" t="s">
        <v>467</v>
      </c>
      <c r="L203" s="204"/>
      <c r="M203"/>
      <c r="N203"/>
      <c r="O203"/>
      <c r="P203"/>
      <c r="Q203"/>
    </row>
    <row r="204" spans="1:17" s="199" customFormat="1" ht="18.75" thickBot="1">
      <c r="A204" s="207"/>
      <c r="B204" s="213" t="s">
        <v>26</v>
      </c>
      <c r="C204" s="213" t="s">
        <v>445</v>
      </c>
      <c r="D204" s="213">
        <v>0</v>
      </c>
      <c r="E204" s="213">
        <v>0</v>
      </c>
      <c r="F204" s="213" t="s">
        <v>445</v>
      </c>
      <c r="G204" s="563" t="s">
        <v>445</v>
      </c>
      <c r="H204" s="564"/>
      <c r="I204" s="213">
        <v>0</v>
      </c>
      <c r="J204" s="213">
        <v>0</v>
      </c>
      <c r="K204" s="213" t="s">
        <v>445</v>
      </c>
      <c r="L204" s="204"/>
      <c r="M204"/>
      <c r="N204"/>
      <c r="O204"/>
      <c r="P204"/>
      <c r="Q204"/>
    </row>
    <row r="205" spans="1:17" s="199" customFormat="1" ht="15">
      <c r="A205" s="214"/>
      <c r="B205" s="214"/>
      <c r="C205" s="214"/>
      <c r="D205" s="214"/>
      <c r="E205" s="214"/>
      <c r="F205" s="214"/>
      <c r="G205" s="214"/>
      <c r="H205" s="214"/>
      <c r="I205" s="214"/>
      <c r="J205" s="214"/>
      <c r="K205" s="214"/>
      <c r="L205" s="214"/>
      <c r="M205"/>
      <c r="N205"/>
      <c r="O205"/>
      <c r="P205"/>
      <c r="Q205"/>
    </row>
    <row r="206" spans="1:17" s="199" customFormat="1" ht="18.75">
      <c r="A206" s="226"/>
      <c r="B206"/>
      <c r="C206"/>
      <c r="D206"/>
      <c r="E206"/>
      <c r="F206"/>
      <c r="G206"/>
      <c r="H206"/>
      <c r="I206"/>
      <c r="J206"/>
      <c r="K206"/>
      <c r="L206"/>
      <c r="M206"/>
      <c r="N206"/>
      <c r="O206"/>
      <c r="P206"/>
      <c r="Q206"/>
    </row>
    <row r="207" spans="1:17" s="199" customFormat="1" ht="15">
      <c r="A207" s="460" t="s">
        <v>468</v>
      </c>
      <c r="B207" s="460"/>
      <c r="C207" s="460"/>
      <c r="D207" s="460"/>
      <c r="E207" s="460"/>
      <c r="F207" s="460"/>
      <c r="G207" s="460"/>
      <c r="H207" s="460"/>
      <c r="I207" s="460"/>
      <c r="J207" s="460"/>
      <c r="K207" s="460"/>
      <c r="L207" s="460"/>
      <c r="M207" s="460"/>
      <c r="N207" s="460"/>
      <c r="O207"/>
      <c r="P207"/>
      <c r="Q207"/>
    </row>
    <row r="208" spans="1:17" s="199" customFormat="1" ht="19.5" thickBot="1">
      <c r="A208" s="227" t="s">
        <v>414</v>
      </c>
      <c r="B208"/>
      <c r="C208"/>
      <c r="D208"/>
      <c r="E208"/>
      <c r="F208"/>
      <c r="G208"/>
      <c r="H208"/>
      <c r="I208"/>
      <c r="J208"/>
      <c r="K208"/>
      <c r="L208"/>
      <c r="M208"/>
      <c r="N208"/>
      <c r="O208"/>
      <c r="P208"/>
      <c r="Q208"/>
    </row>
    <row r="209" spans="1:17" s="199" customFormat="1" ht="18.75" thickBot="1">
      <c r="A209" s="204"/>
      <c r="B209" s="218" t="s">
        <v>14</v>
      </c>
      <c r="C209" s="537" t="s">
        <v>15</v>
      </c>
      <c r="D209" s="540" t="s">
        <v>441</v>
      </c>
      <c r="E209" s="541"/>
      <c r="F209" s="541"/>
      <c r="G209" s="541"/>
      <c r="H209" s="542"/>
      <c r="I209" s="540" t="s">
        <v>171</v>
      </c>
      <c r="J209" s="541"/>
      <c r="K209" s="541"/>
      <c r="L209" s="541"/>
      <c r="M209" s="542"/>
      <c r="N209" s="204"/>
      <c r="O209"/>
      <c r="P209"/>
      <c r="Q209"/>
    </row>
    <row r="210" spans="1:17" s="199" customFormat="1" ht="15">
      <c r="A210" s="572"/>
      <c r="B210" s="225" t="s">
        <v>462</v>
      </c>
      <c r="C210" s="538"/>
      <c r="D210" s="537" t="s">
        <v>19</v>
      </c>
      <c r="E210" s="537" t="s">
        <v>20</v>
      </c>
      <c r="F210" s="537" t="s">
        <v>21</v>
      </c>
      <c r="G210" s="200" t="s">
        <v>418</v>
      </c>
      <c r="H210" s="545" t="s">
        <v>19</v>
      </c>
      <c r="I210" s="546"/>
      <c r="J210" s="537" t="s">
        <v>20</v>
      </c>
      <c r="K210" s="537" t="s">
        <v>21</v>
      </c>
      <c r="L210" s="200" t="s">
        <v>418</v>
      </c>
      <c r="M210" s="550"/>
      <c r="N210" s="573"/>
      <c r="O210"/>
      <c r="P210"/>
      <c r="Q210"/>
    </row>
    <row r="211" spans="1:17" s="199" customFormat="1" ht="15.75" thickBot="1">
      <c r="A211" s="572"/>
      <c r="B211" s="220"/>
      <c r="C211" s="539"/>
      <c r="D211" s="539"/>
      <c r="E211" s="539"/>
      <c r="F211" s="539"/>
      <c r="G211" s="201" t="s">
        <v>419</v>
      </c>
      <c r="H211" s="547"/>
      <c r="I211" s="548"/>
      <c r="J211" s="539"/>
      <c r="K211" s="539"/>
      <c r="L211" s="201" t="s">
        <v>420</v>
      </c>
      <c r="M211" s="550"/>
      <c r="N211" s="573"/>
      <c r="O211"/>
      <c r="P211"/>
      <c r="Q211"/>
    </row>
    <row r="212" spans="1:17" s="199" customFormat="1" ht="18.75" thickBot="1">
      <c r="A212" s="204"/>
      <c r="B212" s="202">
        <v>1</v>
      </c>
      <c r="C212" s="203">
        <v>2</v>
      </c>
      <c r="D212" s="203">
        <v>3</v>
      </c>
      <c r="E212" s="203">
        <v>4</v>
      </c>
      <c r="F212" s="203">
        <v>5</v>
      </c>
      <c r="G212" s="203">
        <v>6</v>
      </c>
      <c r="H212" s="551">
        <v>7</v>
      </c>
      <c r="I212" s="552"/>
      <c r="J212" s="203">
        <v>8</v>
      </c>
      <c r="K212" s="203">
        <v>9</v>
      </c>
      <c r="L212" s="203">
        <v>10</v>
      </c>
      <c r="M212" s="550"/>
      <c r="N212" s="573"/>
      <c r="O212"/>
      <c r="P212"/>
      <c r="Q212"/>
    </row>
    <row r="213" spans="1:17" s="199" customFormat="1" ht="18.75" thickBot="1">
      <c r="A213" s="204"/>
      <c r="B213" s="206"/>
      <c r="C213" s="208"/>
      <c r="D213" s="203"/>
      <c r="E213" s="203"/>
      <c r="F213" s="203"/>
      <c r="G213" s="213"/>
      <c r="H213" s="551"/>
      <c r="I213" s="552"/>
      <c r="J213" s="203"/>
      <c r="K213" s="203"/>
      <c r="L213" s="213"/>
      <c r="M213" s="550"/>
      <c r="N213" s="573"/>
      <c r="O213"/>
      <c r="P213"/>
      <c r="Q213"/>
    </row>
    <row r="214" spans="1:17" s="199" customFormat="1" ht="18.75" thickBot="1">
      <c r="A214" s="204"/>
      <c r="B214" s="207"/>
      <c r="C214" s="213" t="s">
        <v>26</v>
      </c>
      <c r="D214" s="213"/>
      <c r="E214" s="213"/>
      <c r="F214" s="213"/>
      <c r="G214" s="213"/>
      <c r="H214" s="563"/>
      <c r="I214" s="564"/>
      <c r="J214" s="213"/>
      <c r="K214" s="213"/>
      <c r="L214" s="213"/>
      <c r="M214" s="550"/>
      <c r="N214" s="573"/>
      <c r="O214"/>
      <c r="P214"/>
      <c r="Q214"/>
    </row>
    <row r="215" spans="1:17" s="199" customFormat="1" ht="15">
      <c r="A215" s="535" t="s">
        <v>35</v>
      </c>
      <c r="B215" s="535"/>
      <c r="C215" s="535"/>
      <c r="D215" s="535"/>
      <c r="E215" s="535"/>
      <c r="F215" s="535"/>
      <c r="G215" s="535"/>
      <c r="H215" s="535"/>
      <c r="I215" s="535"/>
      <c r="J215" s="535"/>
      <c r="K215" s="535"/>
      <c r="L215" s="535"/>
      <c r="M215" s="535"/>
      <c r="N215" s="535"/>
      <c r="O215"/>
      <c r="P215"/>
      <c r="Q215"/>
    </row>
    <row r="216" spans="1:17" s="199" customFormat="1" ht="15">
      <c r="A216" s="574"/>
      <c r="B216" s="574"/>
      <c r="C216" s="574"/>
      <c r="D216" s="574"/>
      <c r="E216" s="574"/>
      <c r="F216" s="574"/>
      <c r="G216" s="574"/>
      <c r="H216" s="574"/>
      <c r="I216" s="574"/>
      <c r="J216" s="574"/>
      <c r="K216" s="574"/>
      <c r="L216" s="574"/>
      <c r="M216" s="574"/>
      <c r="N216" s="574"/>
      <c r="O216"/>
      <c r="P216"/>
      <c r="Q216"/>
    </row>
    <row r="217" spans="1:17" s="199" customFormat="1" ht="15">
      <c r="A217" s="535" t="s">
        <v>469</v>
      </c>
      <c r="B217" s="535"/>
      <c r="C217" s="535"/>
      <c r="D217" s="535"/>
      <c r="E217" s="535"/>
      <c r="F217" s="535"/>
      <c r="G217" s="535"/>
      <c r="H217" s="535"/>
      <c r="I217" s="535"/>
      <c r="J217" s="535"/>
      <c r="K217" s="535"/>
      <c r="L217" s="535"/>
      <c r="M217" s="535"/>
      <c r="N217" s="535"/>
      <c r="O217"/>
      <c r="P217"/>
      <c r="Q217"/>
    </row>
    <row r="218" spans="1:17" s="199" customFormat="1" ht="15">
      <c r="A218" s="214"/>
      <c r="B218" s="214"/>
      <c r="C218" s="214"/>
      <c r="D218" s="214"/>
      <c r="E218" s="214"/>
      <c r="F218" s="214"/>
      <c r="G218" s="214"/>
      <c r="H218" s="214"/>
      <c r="I218" s="214"/>
      <c r="J218" s="214"/>
      <c r="K218" s="214"/>
      <c r="L218" s="214"/>
      <c r="M218" s="214"/>
      <c r="N218" s="214"/>
      <c r="O218"/>
      <c r="P218"/>
      <c r="Q218"/>
    </row>
    <row r="219" spans="1:17" s="199" customFormat="1" ht="16.5" thickBot="1">
      <c r="A219" s="217" t="s">
        <v>13</v>
      </c>
      <c r="B219"/>
      <c r="C219"/>
      <c r="D219"/>
      <c r="E219"/>
      <c r="F219"/>
      <c r="G219"/>
      <c r="H219"/>
      <c r="I219"/>
      <c r="J219"/>
      <c r="K219"/>
      <c r="L219"/>
      <c r="M219"/>
      <c r="N219"/>
      <c r="O219"/>
      <c r="P219"/>
      <c r="Q219"/>
    </row>
    <row r="220" spans="1:17" s="199" customFormat="1" ht="15.75" thickBot="1">
      <c r="A220" s="537" t="s">
        <v>470</v>
      </c>
      <c r="B220" s="228" t="s">
        <v>471</v>
      </c>
      <c r="C220" s="540" t="s">
        <v>415</v>
      </c>
      <c r="D220" s="541"/>
      <c r="E220" s="541"/>
      <c r="F220" s="542"/>
      <c r="G220" s="540" t="s">
        <v>416</v>
      </c>
      <c r="H220" s="541"/>
      <c r="I220" s="541"/>
      <c r="J220" s="542"/>
      <c r="K220" s="540" t="s">
        <v>417</v>
      </c>
      <c r="L220" s="541"/>
      <c r="M220" s="541"/>
      <c r="N220" s="541"/>
      <c r="O220" s="542"/>
      <c r="P220"/>
      <c r="Q220"/>
    </row>
    <row r="221" spans="1:17" s="199" customFormat="1" ht="15">
      <c r="A221" s="538"/>
      <c r="B221" s="200" t="s">
        <v>472</v>
      </c>
      <c r="C221" s="537" t="s">
        <v>19</v>
      </c>
      <c r="D221" s="543" t="s">
        <v>20</v>
      </c>
      <c r="E221" s="543" t="s">
        <v>21</v>
      </c>
      <c r="F221" s="200" t="s">
        <v>418</v>
      </c>
      <c r="G221" s="537" t="s">
        <v>19</v>
      </c>
      <c r="H221" s="543" t="s">
        <v>20</v>
      </c>
      <c r="I221" s="543" t="s">
        <v>21</v>
      </c>
      <c r="J221" s="200" t="s">
        <v>418</v>
      </c>
      <c r="K221" s="537" t="s">
        <v>19</v>
      </c>
      <c r="L221" s="543" t="s">
        <v>20</v>
      </c>
      <c r="M221" s="543" t="s">
        <v>21</v>
      </c>
      <c r="N221" s="200" t="s">
        <v>418</v>
      </c>
      <c r="O221" s="549"/>
      <c r="P221"/>
      <c r="Q221"/>
    </row>
    <row r="222" spans="1:17" s="199" customFormat="1" ht="15.75" thickBot="1">
      <c r="A222" s="539"/>
      <c r="B222" s="215"/>
      <c r="C222" s="539"/>
      <c r="D222" s="544"/>
      <c r="E222" s="544"/>
      <c r="F222" s="201" t="s">
        <v>419</v>
      </c>
      <c r="G222" s="539"/>
      <c r="H222" s="544"/>
      <c r="I222" s="544"/>
      <c r="J222" s="201" t="s">
        <v>420</v>
      </c>
      <c r="K222" s="539"/>
      <c r="L222" s="544"/>
      <c r="M222" s="544"/>
      <c r="N222" s="201" t="s">
        <v>421</v>
      </c>
      <c r="O222" s="550"/>
      <c r="P222"/>
      <c r="Q222"/>
    </row>
    <row r="223" spans="1:17" s="199" customFormat="1" ht="18.75" thickBot="1">
      <c r="A223" s="202">
        <v>1</v>
      </c>
      <c r="B223" s="203">
        <v>2</v>
      </c>
      <c r="C223" s="203">
        <v>3</v>
      </c>
      <c r="D223" s="203">
        <v>4</v>
      </c>
      <c r="E223" s="203">
        <v>5</v>
      </c>
      <c r="F223" s="203">
        <v>6</v>
      </c>
      <c r="G223" s="203">
        <v>7</v>
      </c>
      <c r="H223" s="203">
        <v>8</v>
      </c>
      <c r="I223" s="203">
        <v>9</v>
      </c>
      <c r="J223" s="203">
        <v>10</v>
      </c>
      <c r="K223" s="203">
        <v>11</v>
      </c>
      <c r="L223" s="203">
        <v>12</v>
      </c>
      <c r="M223" s="203">
        <v>13</v>
      </c>
      <c r="N223" s="203">
        <v>14</v>
      </c>
      <c r="O223" s="204"/>
      <c r="P223"/>
      <c r="Q223"/>
    </row>
    <row r="224" spans="1:17" s="199" customFormat="1" ht="29.25" thickBot="1">
      <c r="A224" s="202"/>
      <c r="B224" s="229" t="s">
        <v>360</v>
      </c>
      <c r="C224" s="203"/>
      <c r="D224" s="203"/>
      <c r="E224" s="203"/>
      <c r="F224" s="203"/>
      <c r="G224" s="203"/>
      <c r="H224" s="203"/>
      <c r="I224" s="203"/>
      <c r="J224" s="203"/>
      <c r="K224" s="203"/>
      <c r="L224" s="203"/>
      <c r="M224" s="203"/>
      <c r="N224" s="203"/>
      <c r="O224" s="204"/>
      <c r="P224"/>
      <c r="Q224"/>
    </row>
    <row r="225" spans="1:17" s="199" customFormat="1" ht="15">
      <c r="A225" s="561"/>
      <c r="B225" s="230" t="s">
        <v>422</v>
      </c>
      <c r="C225" s="555"/>
      <c r="D225" s="555"/>
      <c r="E225" s="555"/>
      <c r="F225" s="561"/>
      <c r="G225" s="555"/>
      <c r="H225" s="555"/>
      <c r="I225" s="555"/>
      <c r="J225" s="561"/>
      <c r="K225" s="555"/>
      <c r="L225" s="555"/>
      <c r="M225" s="555"/>
      <c r="N225" s="561"/>
      <c r="O225" s="550"/>
      <c r="P225"/>
      <c r="Q225"/>
    </row>
    <row r="226" spans="1:17" s="199" customFormat="1" ht="15.75" thickBot="1">
      <c r="A226" s="562"/>
      <c r="B226" s="231" t="s">
        <v>425</v>
      </c>
      <c r="C226" s="556"/>
      <c r="D226" s="556"/>
      <c r="E226" s="556"/>
      <c r="F226" s="562"/>
      <c r="G226" s="556"/>
      <c r="H226" s="556"/>
      <c r="I226" s="556"/>
      <c r="J226" s="562"/>
      <c r="K226" s="556"/>
      <c r="L226" s="556"/>
      <c r="M226" s="556"/>
      <c r="N226" s="562"/>
      <c r="O226" s="550"/>
      <c r="P226"/>
      <c r="Q226"/>
    </row>
    <row r="227" spans="1:17" s="199" customFormat="1" ht="45.75" thickBot="1">
      <c r="A227" s="206"/>
      <c r="B227" s="210" t="s">
        <v>473</v>
      </c>
      <c r="C227" s="203"/>
      <c r="D227" s="203"/>
      <c r="E227" s="203"/>
      <c r="F227" s="213"/>
      <c r="G227" s="203"/>
      <c r="H227" s="203"/>
      <c r="I227" s="203"/>
      <c r="J227" s="213"/>
      <c r="K227" s="203" t="s">
        <v>474</v>
      </c>
      <c r="L227" s="203" t="s">
        <v>203</v>
      </c>
      <c r="M227" s="203" t="s">
        <v>203</v>
      </c>
      <c r="N227" s="213" t="s">
        <v>474</v>
      </c>
      <c r="O227" s="204"/>
      <c r="P227"/>
      <c r="Q227"/>
    </row>
    <row r="228" spans="1:17" s="199" customFormat="1" ht="45.75" thickBot="1">
      <c r="A228" s="206"/>
      <c r="B228" s="210" t="s">
        <v>475</v>
      </c>
      <c r="C228" s="203"/>
      <c r="D228" s="203"/>
      <c r="E228" s="203"/>
      <c r="F228" s="213"/>
      <c r="G228" s="203"/>
      <c r="H228" s="203"/>
      <c r="I228" s="203"/>
      <c r="J228" s="213"/>
      <c r="K228" s="203" t="s">
        <v>476</v>
      </c>
      <c r="L228" s="203" t="s">
        <v>203</v>
      </c>
      <c r="M228" s="203" t="s">
        <v>203</v>
      </c>
      <c r="N228" s="213" t="s">
        <v>476</v>
      </c>
      <c r="O228" s="204"/>
      <c r="P228"/>
      <c r="Q228"/>
    </row>
    <row r="229" spans="1:17" s="199" customFormat="1" ht="105.75" thickBot="1">
      <c r="A229" s="206"/>
      <c r="B229" s="210" t="s">
        <v>477</v>
      </c>
      <c r="C229" s="203"/>
      <c r="D229" s="203"/>
      <c r="E229" s="203"/>
      <c r="F229" s="213"/>
      <c r="G229" s="203"/>
      <c r="H229" s="203"/>
      <c r="I229" s="203"/>
      <c r="J229" s="213"/>
      <c r="K229" s="203" t="s">
        <v>478</v>
      </c>
      <c r="L229" s="203" t="s">
        <v>203</v>
      </c>
      <c r="M229" s="203" t="s">
        <v>203</v>
      </c>
      <c r="N229" s="213" t="s">
        <v>478</v>
      </c>
      <c r="O229" s="204"/>
      <c r="P229"/>
      <c r="Q229"/>
    </row>
    <row r="230" spans="1:17" s="199" customFormat="1" ht="45.75" thickBot="1">
      <c r="A230" s="206"/>
      <c r="B230" s="210" t="s">
        <v>479</v>
      </c>
      <c r="C230" s="203"/>
      <c r="D230" s="203"/>
      <c r="E230" s="203"/>
      <c r="F230" s="213"/>
      <c r="G230" s="203"/>
      <c r="H230" s="203"/>
      <c r="I230" s="203"/>
      <c r="J230" s="213"/>
      <c r="K230" s="203" t="s">
        <v>476</v>
      </c>
      <c r="L230" s="203" t="s">
        <v>203</v>
      </c>
      <c r="M230" s="203" t="s">
        <v>203</v>
      </c>
      <c r="N230" s="213" t="s">
        <v>476</v>
      </c>
      <c r="O230" s="204"/>
      <c r="P230"/>
      <c r="Q230"/>
    </row>
    <row r="231" spans="1:17" s="199" customFormat="1" ht="15">
      <c r="A231" s="568"/>
      <c r="B231" s="230" t="s">
        <v>426</v>
      </c>
      <c r="C231" s="555"/>
      <c r="D231" s="555"/>
      <c r="E231" s="555"/>
      <c r="F231" s="561"/>
      <c r="G231" s="555"/>
      <c r="H231" s="555"/>
      <c r="I231" s="555"/>
      <c r="J231" s="561"/>
      <c r="K231" s="555"/>
      <c r="L231" s="555"/>
      <c r="M231" s="555"/>
      <c r="N231" s="561"/>
      <c r="O231" s="550"/>
      <c r="P231"/>
      <c r="Q231"/>
    </row>
    <row r="232" spans="1:17" s="199" customFormat="1" ht="41.25" thickBot="1">
      <c r="A232" s="569"/>
      <c r="B232" s="231" t="s">
        <v>428</v>
      </c>
      <c r="C232" s="556"/>
      <c r="D232" s="556"/>
      <c r="E232" s="556"/>
      <c r="F232" s="562"/>
      <c r="G232" s="556"/>
      <c r="H232" s="556"/>
      <c r="I232" s="556"/>
      <c r="J232" s="562"/>
      <c r="K232" s="556"/>
      <c r="L232" s="556"/>
      <c r="M232" s="556"/>
      <c r="N232" s="562"/>
      <c r="O232" s="550"/>
      <c r="P232"/>
      <c r="Q232"/>
    </row>
    <row r="233" spans="1:17" s="199" customFormat="1" ht="45.75" thickBot="1">
      <c r="A233" s="206"/>
      <c r="B233" s="210" t="s">
        <v>480</v>
      </c>
      <c r="C233" s="203" t="s">
        <v>427</v>
      </c>
      <c r="D233" s="203" t="s">
        <v>203</v>
      </c>
      <c r="E233" s="203" t="s">
        <v>203</v>
      </c>
      <c r="F233" s="213" t="s">
        <v>427</v>
      </c>
      <c r="G233" s="203"/>
      <c r="H233" s="203"/>
      <c r="I233" s="203"/>
      <c r="J233" s="213"/>
      <c r="K233" s="203"/>
      <c r="L233" s="203"/>
      <c r="M233" s="203"/>
      <c r="N233" s="213"/>
      <c r="O233" s="204"/>
      <c r="P233"/>
      <c r="Q233"/>
    </row>
    <row r="234" spans="1:17" s="199" customFormat="1" ht="45.75" thickBot="1">
      <c r="A234" s="206"/>
      <c r="B234" s="210" t="s">
        <v>481</v>
      </c>
      <c r="C234" s="203"/>
      <c r="D234" s="203"/>
      <c r="E234" s="203"/>
      <c r="F234" s="213"/>
      <c r="G234" s="203">
        <v>65000</v>
      </c>
      <c r="H234" s="203" t="s">
        <v>203</v>
      </c>
      <c r="I234" s="203" t="s">
        <v>203</v>
      </c>
      <c r="J234" s="213" t="s">
        <v>482</v>
      </c>
      <c r="K234" s="203"/>
      <c r="L234" s="203"/>
      <c r="M234" s="203"/>
      <c r="N234" s="213"/>
      <c r="O234" s="204"/>
      <c r="P234"/>
      <c r="Q234"/>
    </row>
    <row r="235" spans="1:17" s="199" customFormat="1" ht="15">
      <c r="A235" s="568"/>
      <c r="B235" s="230" t="s">
        <v>429</v>
      </c>
      <c r="C235" s="555"/>
      <c r="D235" s="555"/>
      <c r="E235" s="555"/>
      <c r="F235" s="561"/>
      <c r="G235" s="555"/>
      <c r="H235" s="555"/>
      <c r="I235" s="555"/>
      <c r="J235" s="561"/>
      <c r="K235" s="555"/>
      <c r="L235" s="555"/>
      <c r="M235" s="555"/>
      <c r="N235" s="561"/>
      <c r="O235" s="550"/>
      <c r="P235"/>
      <c r="Q235"/>
    </row>
    <row r="236" spans="1:17" s="199" customFormat="1" ht="27.75" thickBot="1">
      <c r="A236" s="569"/>
      <c r="B236" s="231" t="s">
        <v>483</v>
      </c>
      <c r="C236" s="556"/>
      <c r="D236" s="556"/>
      <c r="E236" s="556"/>
      <c r="F236" s="562"/>
      <c r="G236" s="556"/>
      <c r="H236" s="556"/>
      <c r="I236" s="556"/>
      <c r="J236" s="562"/>
      <c r="K236" s="556"/>
      <c r="L236" s="556"/>
      <c r="M236" s="556"/>
      <c r="N236" s="562"/>
      <c r="O236" s="550"/>
      <c r="P236"/>
      <c r="Q236"/>
    </row>
    <row r="237" spans="1:17" s="199" customFormat="1" ht="60.75" thickBot="1">
      <c r="A237" s="206"/>
      <c r="B237" s="210" t="s">
        <v>484</v>
      </c>
      <c r="C237" s="203">
        <v>116601.92</v>
      </c>
      <c r="D237" s="203" t="s">
        <v>203</v>
      </c>
      <c r="E237" s="203" t="s">
        <v>203</v>
      </c>
      <c r="F237" s="213">
        <v>116601.92</v>
      </c>
      <c r="G237" s="203">
        <v>120000</v>
      </c>
      <c r="H237" s="203" t="s">
        <v>203</v>
      </c>
      <c r="I237" s="203" t="s">
        <v>203</v>
      </c>
      <c r="J237" s="213">
        <v>120000</v>
      </c>
      <c r="K237" s="203"/>
      <c r="L237" s="203"/>
      <c r="M237" s="203"/>
      <c r="N237" s="213"/>
      <c r="O237" s="204"/>
      <c r="P237"/>
      <c r="Q237"/>
    </row>
    <row r="238" spans="1:17" s="199" customFormat="1" ht="45.75" thickBot="1">
      <c r="A238" s="206"/>
      <c r="B238" s="210" t="s">
        <v>485</v>
      </c>
      <c r="C238" s="203"/>
      <c r="D238" s="203"/>
      <c r="E238" s="203"/>
      <c r="F238" s="213"/>
      <c r="G238" s="203">
        <v>5000</v>
      </c>
      <c r="H238" s="203" t="s">
        <v>203</v>
      </c>
      <c r="I238" s="203" t="s">
        <v>203</v>
      </c>
      <c r="J238" s="213">
        <v>5000</v>
      </c>
      <c r="K238" s="203"/>
      <c r="L238" s="203"/>
      <c r="M238" s="203"/>
      <c r="N238" s="213"/>
      <c r="O238" s="204"/>
      <c r="P238"/>
      <c r="Q238"/>
    </row>
    <row r="239" spans="1:17" s="199" customFormat="1" ht="15">
      <c r="A239" s="568"/>
      <c r="B239" s="230" t="s">
        <v>431</v>
      </c>
      <c r="C239" s="555"/>
      <c r="D239" s="555"/>
      <c r="E239" s="555"/>
      <c r="F239" s="561"/>
      <c r="G239" s="555"/>
      <c r="H239" s="555"/>
      <c r="I239" s="555"/>
      <c r="J239" s="561"/>
      <c r="K239" s="555"/>
      <c r="L239" s="555"/>
      <c r="M239" s="555"/>
      <c r="N239" s="561"/>
      <c r="O239" s="550"/>
      <c r="P239"/>
      <c r="Q239"/>
    </row>
    <row r="240" spans="1:17" s="199" customFormat="1" ht="27.75" thickBot="1">
      <c r="A240" s="569"/>
      <c r="B240" s="231" t="s">
        <v>432</v>
      </c>
      <c r="C240" s="556"/>
      <c r="D240" s="556"/>
      <c r="E240" s="556"/>
      <c r="F240" s="562"/>
      <c r="G240" s="556"/>
      <c r="H240" s="556"/>
      <c r="I240" s="556"/>
      <c r="J240" s="562"/>
      <c r="K240" s="556"/>
      <c r="L240" s="556"/>
      <c r="M240" s="556"/>
      <c r="N240" s="562"/>
      <c r="O240" s="550"/>
      <c r="P240"/>
      <c r="Q240"/>
    </row>
    <row r="241" spans="1:17" s="199" customFormat="1" ht="60.75" thickBot="1">
      <c r="A241" s="206"/>
      <c r="B241" s="210" t="s">
        <v>486</v>
      </c>
      <c r="C241" s="203">
        <v>9998</v>
      </c>
      <c r="D241" s="203" t="s">
        <v>203</v>
      </c>
      <c r="E241" s="203" t="s">
        <v>203</v>
      </c>
      <c r="F241" s="213">
        <v>9998</v>
      </c>
      <c r="G241" s="203"/>
      <c r="H241" s="203"/>
      <c r="I241" s="203"/>
      <c r="J241" s="213"/>
      <c r="K241" s="203"/>
      <c r="L241" s="203"/>
      <c r="M241" s="203"/>
      <c r="N241" s="213"/>
      <c r="O241" s="204"/>
      <c r="P241"/>
      <c r="Q241"/>
    </row>
    <row r="242" spans="1:17" s="199" customFormat="1" ht="15">
      <c r="A242" s="568"/>
      <c r="B242" s="230" t="s">
        <v>433</v>
      </c>
      <c r="C242" s="555"/>
      <c r="D242" s="555"/>
      <c r="E242" s="555"/>
      <c r="F242" s="561"/>
      <c r="G242" s="555">
        <v>160000</v>
      </c>
      <c r="H242" s="555" t="s">
        <v>203</v>
      </c>
      <c r="I242" s="555" t="s">
        <v>203</v>
      </c>
      <c r="J242" s="561">
        <v>160000</v>
      </c>
      <c r="K242" s="555"/>
      <c r="L242" s="555"/>
      <c r="M242" s="555"/>
      <c r="N242" s="561"/>
      <c r="O242" s="550"/>
      <c r="P242"/>
      <c r="Q242"/>
    </row>
    <row r="243" spans="1:17" s="199" customFormat="1" ht="41.25" thickBot="1">
      <c r="A243" s="569"/>
      <c r="B243" s="231" t="s">
        <v>435</v>
      </c>
      <c r="C243" s="556"/>
      <c r="D243" s="556"/>
      <c r="E243" s="556"/>
      <c r="F243" s="562"/>
      <c r="G243" s="556"/>
      <c r="H243" s="556"/>
      <c r="I243" s="556"/>
      <c r="J243" s="562"/>
      <c r="K243" s="556"/>
      <c r="L243" s="556"/>
      <c r="M243" s="556"/>
      <c r="N243" s="562"/>
      <c r="O243" s="550"/>
      <c r="P243"/>
      <c r="Q243"/>
    </row>
    <row r="244" spans="1:17" s="199" customFormat="1" ht="15">
      <c r="A244" s="568"/>
      <c r="B244" s="230" t="s">
        <v>436</v>
      </c>
      <c r="C244" s="555"/>
      <c r="D244" s="555"/>
      <c r="E244" s="555"/>
      <c r="F244" s="561"/>
      <c r="G244" s="555"/>
      <c r="H244" s="555"/>
      <c r="I244" s="555"/>
      <c r="J244" s="561"/>
      <c r="K244" s="555"/>
      <c r="L244" s="555"/>
      <c r="M244" s="555"/>
      <c r="N244" s="561"/>
      <c r="O244" s="550"/>
      <c r="P244"/>
      <c r="Q244"/>
    </row>
    <row r="245" spans="1:17" s="199" customFormat="1" ht="41.25" thickBot="1">
      <c r="A245" s="569"/>
      <c r="B245" s="231" t="s">
        <v>487</v>
      </c>
      <c r="C245" s="556"/>
      <c r="D245" s="556"/>
      <c r="E245" s="556"/>
      <c r="F245" s="562"/>
      <c r="G245" s="556"/>
      <c r="H245" s="556"/>
      <c r="I245" s="556"/>
      <c r="J245" s="562"/>
      <c r="K245" s="556"/>
      <c r="L245" s="556"/>
      <c r="M245" s="556"/>
      <c r="N245" s="562"/>
      <c r="O245" s="550"/>
      <c r="P245"/>
      <c r="Q245"/>
    </row>
    <row r="246" spans="1:17" s="199" customFormat="1" ht="105.75" thickBot="1">
      <c r="A246" s="206"/>
      <c r="B246" s="210" t="s">
        <v>488</v>
      </c>
      <c r="C246" s="203"/>
      <c r="D246" s="203"/>
      <c r="E246" s="203"/>
      <c r="F246" s="213"/>
      <c r="G246" s="203">
        <v>198075.22</v>
      </c>
      <c r="H246" s="203" t="s">
        <v>203</v>
      </c>
      <c r="I246" s="203" t="s">
        <v>203</v>
      </c>
      <c r="J246" s="213">
        <v>198075.22</v>
      </c>
      <c r="K246" s="203"/>
      <c r="L246" s="203"/>
      <c r="M246" s="203"/>
      <c r="N246" s="213"/>
      <c r="O246" s="204"/>
      <c r="P246"/>
      <c r="Q246"/>
    </row>
    <row r="247" spans="1:17" s="199" customFormat="1" ht="75.75" thickBot="1">
      <c r="A247" s="206"/>
      <c r="B247" s="210" t="s">
        <v>489</v>
      </c>
      <c r="C247" s="203"/>
      <c r="D247" s="203"/>
      <c r="E247" s="203"/>
      <c r="F247" s="213"/>
      <c r="G247" s="203">
        <v>7380</v>
      </c>
      <c r="H247" s="203" t="s">
        <v>203</v>
      </c>
      <c r="I247" s="203" t="s">
        <v>203</v>
      </c>
      <c r="J247" s="213">
        <v>7380</v>
      </c>
      <c r="K247" s="203"/>
      <c r="L247" s="203"/>
      <c r="M247" s="203"/>
      <c r="N247" s="213"/>
      <c r="O247" s="204"/>
      <c r="P247"/>
      <c r="Q247"/>
    </row>
    <row r="248" spans="1:17" s="199" customFormat="1" ht="45.75" thickBot="1">
      <c r="A248" s="206"/>
      <c r="B248" s="210" t="s">
        <v>490</v>
      </c>
      <c r="C248" s="203"/>
      <c r="D248" s="203"/>
      <c r="E248" s="203"/>
      <c r="F248" s="213"/>
      <c r="G248" s="203">
        <v>44980</v>
      </c>
      <c r="H248" s="203" t="s">
        <v>203</v>
      </c>
      <c r="I248" s="203" t="s">
        <v>203</v>
      </c>
      <c r="J248" s="213">
        <v>44980</v>
      </c>
      <c r="K248" s="203"/>
      <c r="L248" s="203"/>
      <c r="M248" s="203"/>
      <c r="N248" s="213"/>
      <c r="O248" s="204"/>
      <c r="P248"/>
      <c r="Q248"/>
    </row>
    <row r="249" spans="1:17" s="199" customFormat="1" ht="30.75" thickBot="1">
      <c r="A249" s="206"/>
      <c r="B249" s="210" t="s">
        <v>491</v>
      </c>
      <c r="C249" s="203"/>
      <c r="D249" s="203"/>
      <c r="E249" s="203"/>
      <c r="F249" s="213"/>
      <c r="G249" s="203">
        <v>148246.2</v>
      </c>
      <c r="H249" s="203" t="s">
        <v>203</v>
      </c>
      <c r="I249" s="203" t="s">
        <v>203</v>
      </c>
      <c r="J249" s="213">
        <v>148246.2</v>
      </c>
      <c r="K249" s="203"/>
      <c r="L249" s="203"/>
      <c r="M249" s="203"/>
      <c r="N249" s="213"/>
      <c r="O249" s="204"/>
      <c r="P249"/>
      <c r="Q249"/>
    </row>
    <row r="250" spans="1:17" s="199" customFormat="1" ht="60.75" thickBot="1">
      <c r="A250" s="206"/>
      <c r="B250" s="210" t="s">
        <v>492</v>
      </c>
      <c r="C250" s="203"/>
      <c r="D250" s="203"/>
      <c r="E250" s="203"/>
      <c r="F250" s="213"/>
      <c r="G250" s="203">
        <v>1318.58</v>
      </c>
      <c r="H250" s="203" t="s">
        <v>203</v>
      </c>
      <c r="I250" s="203" t="s">
        <v>203</v>
      </c>
      <c r="J250" s="213">
        <v>1318.58</v>
      </c>
      <c r="K250" s="203"/>
      <c r="L250" s="203"/>
      <c r="M250" s="203"/>
      <c r="N250" s="213"/>
      <c r="O250" s="204"/>
      <c r="P250"/>
      <c r="Q250"/>
    </row>
    <row r="251" spans="1:17" s="199" customFormat="1" ht="29.25" thickBot="1">
      <c r="A251" s="207"/>
      <c r="B251" s="213" t="s">
        <v>26</v>
      </c>
      <c r="C251" s="213" t="s">
        <v>439</v>
      </c>
      <c r="D251" s="213">
        <v>0</v>
      </c>
      <c r="E251" s="213">
        <v>0</v>
      </c>
      <c r="F251" s="213" t="s">
        <v>439</v>
      </c>
      <c r="G251" s="213">
        <v>750000</v>
      </c>
      <c r="H251" s="213">
        <v>0</v>
      </c>
      <c r="I251" s="213">
        <v>0</v>
      </c>
      <c r="J251" s="213">
        <v>750000</v>
      </c>
      <c r="K251" s="213" t="s">
        <v>424</v>
      </c>
      <c r="L251" s="213">
        <v>0</v>
      </c>
      <c r="M251" s="213">
        <v>0</v>
      </c>
      <c r="N251" s="213" t="s">
        <v>424</v>
      </c>
      <c r="O251" s="204"/>
      <c r="P251"/>
      <c r="Q251"/>
    </row>
    <row r="252" spans="1:17" s="199" customFormat="1" ht="15.75">
      <c r="A252" s="216"/>
      <c r="B252"/>
      <c r="C252"/>
      <c r="D252"/>
      <c r="E252"/>
      <c r="F252"/>
      <c r="G252"/>
      <c r="H252"/>
      <c r="I252"/>
      <c r="J252"/>
      <c r="K252"/>
      <c r="L252"/>
      <c r="M252"/>
      <c r="N252"/>
      <c r="O252"/>
      <c r="P252"/>
      <c r="Q252"/>
    </row>
    <row r="253" spans="1:17" s="199" customFormat="1" ht="15">
      <c r="A253" s="460" t="s">
        <v>493</v>
      </c>
      <c r="B253" s="460"/>
      <c r="C253" s="460"/>
      <c r="D253" s="460"/>
      <c r="E253" s="460"/>
      <c r="F253" s="460"/>
      <c r="G253" s="460"/>
      <c r="H253" s="460"/>
      <c r="I253" s="460"/>
      <c r="J253" s="460"/>
      <c r="K253" s="460"/>
      <c r="L253" s="460"/>
      <c r="M253" s="460"/>
      <c r="N253" s="460"/>
      <c r="O253"/>
      <c r="P253"/>
      <c r="Q253"/>
    </row>
    <row r="254" spans="1:17" s="199" customFormat="1" ht="16.5" thickBot="1">
      <c r="A254" s="217" t="s">
        <v>494</v>
      </c>
      <c r="B254"/>
      <c r="C254"/>
      <c r="D254"/>
      <c r="E254"/>
      <c r="F254"/>
      <c r="G254"/>
      <c r="H254"/>
      <c r="I254"/>
      <c r="J254"/>
      <c r="K254"/>
      <c r="L254"/>
      <c r="M254"/>
      <c r="N254"/>
      <c r="O254"/>
      <c r="P254"/>
      <c r="Q254"/>
    </row>
    <row r="255" spans="1:17" s="199" customFormat="1" ht="15.75" thickBot="1">
      <c r="A255" s="537" t="s">
        <v>470</v>
      </c>
      <c r="B255" s="228" t="s">
        <v>471</v>
      </c>
      <c r="C255" s="540" t="s">
        <v>441</v>
      </c>
      <c r="D255" s="541"/>
      <c r="E255" s="541"/>
      <c r="F255" s="542"/>
      <c r="G255" s="540" t="s">
        <v>495</v>
      </c>
      <c r="H255" s="541"/>
      <c r="I255" s="541"/>
      <c r="J255" s="542"/>
      <c r="K255"/>
      <c r="L255"/>
      <c r="M255"/>
      <c r="N255"/>
      <c r="O255"/>
      <c r="P255"/>
      <c r="Q255"/>
    </row>
    <row r="256" spans="1:17" s="199" customFormat="1" ht="15">
      <c r="A256" s="538"/>
      <c r="B256" s="200" t="s">
        <v>472</v>
      </c>
      <c r="C256" s="537" t="s">
        <v>19</v>
      </c>
      <c r="D256" s="537" t="s">
        <v>20</v>
      </c>
      <c r="E256" s="537" t="s">
        <v>21</v>
      </c>
      <c r="F256" s="200" t="s">
        <v>418</v>
      </c>
      <c r="G256" s="537" t="s">
        <v>19</v>
      </c>
      <c r="H256" s="537" t="s">
        <v>20</v>
      </c>
      <c r="I256" s="537" t="s">
        <v>21</v>
      </c>
      <c r="J256" s="200" t="s">
        <v>418</v>
      </c>
      <c r="K256"/>
      <c r="L256"/>
      <c r="M256"/>
      <c r="N256"/>
      <c r="O256"/>
      <c r="P256"/>
      <c r="Q256"/>
    </row>
    <row r="257" spans="1:17" s="199" customFormat="1" ht="15.75" thickBot="1">
      <c r="A257" s="539"/>
      <c r="B257" s="215"/>
      <c r="C257" s="539"/>
      <c r="D257" s="539"/>
      <c r="E257" s="539"/>
      <c r="F257" s="201" t="s">
        <v>419</v>
      </c>
      <c r="G257" s="539"/>
      <c r="H257" s="539"/>
      <c r="I257" s="539"/>
      <c r="J257" s="201" t="s">
        <v>420</v>
      </c>
      <c r="K257"/>
      <c r="L257"/>
      <c r="M257"/>
      <c r="N257"/>
      <c r="O257"/>
      <c r="P257"/>
      <c r="Q257"/>
    </row>
    <row r="258" spans="1:17" s="199" customFormat="1" ht="15.75" thickBot="1">
      <c r="A258" s="202">
        <v>1</v>
      </c>
      <c r="B258" s="203">
        <v>2</v>
      </c>
      <c r="C258" s="203">
        <v>3</v>
      </c>
      <c r="D258" s="203">
        <v>4</v>
      </c>
      <c r="E258" s="203">
        <v>5</v>
      </c>
      <c r="F258" s="203">
        <v>6</v>
      </c>
      <c r="G258" s="203">
        <v>7</v>
      </c>
      <c r="H258" s="203">
        <v>8</v>
      </c>
      <c r="I258" s="203">
        <v>9</v>
      </c>
      <c r="J258" s="203">
        <v>10</v>
      </c>
      <c r="K258"/>
      <c r="L258"/>
      <c r="M258"/>
      <c r="N258"/>
      <c r="O258"/>
      <c r="P258"/>
      <c r="Q258"/>
    </row>
    <row r="259" spans="1:17" s="199" customFormat="1" ht="29.25" thickBot="1">
      <c r="A259" s="202"/>
      <c r="B259" s="229" t="s">
        <v>360</v>
      </c>
      <c r="C259" s="203"/>
      <c r="D259" s="203"/>
      <c r="E259" s="203"/>
      <c r="F259" s="203"/>
      <c r="G259" s="203"/>
      <c r="H259" s="203"/>
      <c r="I259" s="203"/>
      <c r="J259" s="203"/>
      <c r="K259"/>
      <c r="L259"/>
      <c r="M259"/>
      <c r="N259"/>
      <c r="O259"/>
      <c r="P259"/>
      <c r="Q259"/>
    </row>
    <row r="260" spans="1:17" s="199" customFormat="1" ht="15">
      <c r="A260" s="575"/>
      <c r="B260" s="230" t="s">
        <v>422</v>
      </c>
      <c r="C260" s="555"/>
      <c r="D260" s="555"/>
      <c r="E260" s="555"/>
      <c r="F260" s="561"/>
      <c r="G260" s="555"/>
      <c r="H260" s="555"/>
      <c r="I260" s="555"/>
      <c r="J260" s="561"/>
      <c r="K260"/>
      <c r="L260"/>
      <c r="M260"/>
      <c r="N260"/>
      <c r="O260"/>
      <c r="P260"/>
      <c r="Q260"/>
    </row>
    <row r="261" spans="1:17" s="199" customFormat="1" ht="15.75" thickBot="1">
      <c r="A261" s="576"/>
      <c r="B261" s="231" t="s">
        <v>425</v>
      </c>
      <c r="C261" s="556"/>
      <c r="D261" s="556"/>
      <c r="E261" s="556"/>
      <c r="F261" s="562"/>
      <c r="G261" s="556"/>
      <c r="H261" s="556"/>
      <c r="I261" s="556"/>
      <c r="J261" s="562"/>
      <c r="K261"/>
      <c r="L261"/>
      <c r="M261"/>
      <c r="N261"/>
      <c r="O261"/>
      <c r="P261"/>
      <c r="Q261"/>
    </row>
    <row r="262" spans="1:17" s="199" customFormat="1" ht="30.75" thickBot="1">
      <c r="A262" s="232">
        <v>2220</v>
      </c>
      <c r="B262" s="210" t="s">
        <v>496</v>
      </c>
      <c r="C262" s="203" t="s">
        <v>497</v>
      </c>
      <c r="D262" s="203" t="s">
        <v>203</v>
      </c>
      <c r="E262" s="203" t="s">
        <v>203</v>
      </c>
      <c r="F262" s="213" t="s">
        <v>497</v>
      </c>
      <c r="G262" s="203" t="s">
        <v>497</v>
      </c>
      <c r="H262" s="203" t="s">
        <v>203</v>
      </c>
      <c r="I262" s="203" t="s">
        <v>203</v>
      </c>
      <c r="J262" s="213" t="s">
        <v>497</v>
      </c>
      <c r="K262"/>
      <c r="L262"/>
      <c r="M262"/>
      <c r="N262"/>
      <c r="O262"/>
      <c r="P262"/>
      <c r="Q262"/>
    </row>
    <row r="263" spans="1:17" s="199" customFormat="1" ht="75.75" thickBot="1">
      <c r="A263" s="232"/>
      <c r="B263" s="210" t="s">
        <v>498</v>
      </c>
      <c r="C263" s="203" t="s">
        <v>322</v>
      </c>
      <c r="D263" s="203" t="s">
        <v>203</v>
      </c>
      <c r="E263" s="203" t="s">
        <v>203</v>
      </c>
      <c r="F263" s="213" t="s">
        <v>322</v>
      </c>
      <c r="G263" s="203" t="s">
        <v>322</v>
      </c>
      <c r="H263" s="203" t="s">
        <v>203</v>
      </c>
      <c r="I263" s="203" t="s">
        <v>203</v>
      </c>
      <c r="J263" s="213" t="s">
        <v>322</v>
      </c>
      <c r="K263"/>
      <c r="L263"/>
      <c r="M263"/>
      <c r="N263"/>
      <c r="O263"/>
      <c r="P263"/>
      <c r="Q263"/>
    </row>
    <row r="264" spans="1:17" s="199" customFormat="1" ht="90.75" thickBot="1">
      <c r="A264" s="232"/>
      <c r="B264" s="210" t="s">
        <v>499</v>
      </c>
      <c r="C264" s="203" t="s">
        <v>500</v>
      </c>
      <c r="D264" s="203" t="s">
        <v>203</v>
      </c>
      <c r="E264" s="203" t="s">
        <v>203</v>
      </c>
      <c r="F264" s="213" t="s">
        <v>500</v>
      </c>
      <c r="G264" s="203" t="s">
        <v>500</v>
      </c>
      <c r="H264" s="203" t="s">
        <v>203</v>
      </c>
      <c r="I264" s="203" t="s">
        <v>203</v>
      </c>
      <c r="J264" s="213" t="s">
        <v>500</v>
      </c>
      <c r="K264"/>
      <c r="L264"/>
      <c r="M264"/>
      <c r="N264"/>
      <c r="O264"/>
      <c r="P264"/>
      <c r="Q264"/>
    </row>
    <row r="265" spans="1:17" s="199" customFormat="1" ht="75.75" thickBot="1">
      <c r="A265" s="232"/>
      <c r="B265" s="210" t="s">
        <v>501</v>
      </c>
      <c r="C265" s="203" t="s">
        <v>502</v>
      </c>
      <c r="D265" s="203" t="s">
        <v>203</v>
      </c>
      <c r="E265" s="203" t="s">
        <v>203</v>
      </c>
      <c r="F265" s="213" t="s">
        <v>502</v>
      </c>
      <c r="G265" s="203" t="s">
        <v>502</v>
      </c>
      <c r="H265" s="203" t="s">
        <v>203</v>
      </c>
      <c r="I265" s="203" t="s">
        <v>203</v>
      </c>
      <c r="J265" s="213" t="s">
        <v>502</v>
      </c>
      <c r="K265"/>
      <c r="L265"/>
      <c r="M265"/>
      <c r="N265"/>
      <c r="O265"/>
      <c r="P265"/>
      <c r="Q265"/>
    </row>
    <row r="266" spans="1:17" s="199" customFormat="1" ht="90.75" thickBot="1">
      <c r="A266" s="232"/>
      <c r="B266" s="210" t="s">
        <v>503</v>
      </c>
      <c r="C266" s="203" t="s">
        <v>504</v>
      </c>
      <c r="D266" s="203" t="s">
        <v>203</v>
      </c>
      <c r="E266" s="203" t="s">
        <v>203</v>
      </c>
      <c r="F266" s="213" t="s">
        <v>504</v>
      </c>
      <c r="G266" s="203" t="s">
        <v>504</v>
      </c>
      <c r="H266" s="203" t="s">
        <v>203</v>
      </c>
      <c r="I266" s="203" t="s">
        <v>203</v>
      </c>
      <c r="J266" s="213" t="s">
        <v>504</v>
      </c>
      <c r="K266"/>
      <c r="L266"/>
      <c r="M266"/>
      <c r="N266"/>
      <c r="O266"/>
      <c r="P266"/>
      <c r="Q266"/>
    </row>
    <row r="267" spans="1:17" s="199" customFormat="1" ht="120.75" thickBot="1">
      <c r="A267" s="232"/>
      <c r="B267" s="210" t="s">
        <v>505</v>
      </c>
      <c r="C267" s="203" t="s">
        <v>322</v>
      </c>
      <c r="D267" s="203" t="s">
        <v>203</v>
      </c>
      <c r="E267" s="203" t="s">
        <v>203</v>
      </c>
      <c r="F267" s="213" t="s">
        <v>322</v>
      </c>
      <c r="G267" s="203" t="s">
        <v>322</v>
      </c>
      <c r="H267" s="203" t="s">
        <v>203</v>
      </c>
      <c r="I267" s="203" t="s">
        <v>203</v>
      </c>
      <c r="J267" s="213" t="s">
        <v>322</v>
      </c>
      <c r="K267"/>
      <c r="L267"/>
      <c r="M267"/>
      <c r="N267"/>
      <c r="O267"/>
      <c r="P267"/>
      <c r="Q267"/>
    </row>
    <row r="268" spans="1:17" s="199" customFormat="1" ht="45.75" thickBot="1">
      <c r="A268" s="232"/>
      <c r="B268" s="210" t="s">
        <v>475</v>
      </c>
      <c r="C268" s="203" t="s">
        <v>506</v>
      </c>
      <c r="D268" s="203" t="s">
        <v>203</v>
      </c>
      <c r="E268" s="203" t="s">
        <v>203</v>
      </c>
      <c r="F268" s="213" t="s">
        <v>506</v>
      </c>
      <c r="G268" s="203" t="s">
        <v>506</v>
      </c>
      <c r="H268" s="203" t="s">
        <v>203</v>
      </c>
      <c r="I268" s="203" t="s">
        <v>203</v>
      </c>
      <c r="J268" s="213" t="s">
        <v>506</v>
      </c>
      <c r="K268"/>
      <c r="L268"/>
      <c r="M268"/>
      <c r="N268"/>
      <c r="O268"/>
      <c r="P268"/>
      <c r="Q268"/>
    </row>
    <row r="269" spans="1:17" s="199" customFormat="1" ht="30.75" thickBot="1">
      <c r="A269" s="232">
        <v>2240</v>
      </c>
      <c r="B269" s="210" t="s">
        <v>507</v>
      </c>
      <c r="C269" s="203" t="s">
        <v>504</v>
      </c>
      <c r="D269" s="203" t="s">
        <v>203</v>
      </c>
      <c r="E269" s="203" t="s">
        <v>203</v>
      </c>
      <c r="F269" s="213" t="s">
        <v>504</v>
      </c>
      <c r="G269" s="203" t="s">
        <v>504</v>
      </c>
      <c r="H269" s="203" t="s">
        <v>203</v>
      </c>
      <c r="I269" s="203" t="s">
        <v>203</v>
      </c>
      <c r="J269" s="213" t="s">
        <v>504</v>
      </c>
      <c r="K269"/>
      <c r="L269"/>
      <c r="M269"/>
      <c r="N269"/>
      <c r="O269"/>
      <c r="P269"/>
      <c r="Q269"/>
    </row>
    <row r="270" spans="1:17" s="199" customFormat="1" ht="15.75" thickBot="1">
      <c r="A270" s="232"/>
      <c r="B270" s="210" t="s">
        <v>508</v>
      </c>
      <c r="C270" s="203" t="s">
        <v>509</v>
      </c>
      <c r="D270" s="203" t="s">
        <v>203</v>
      </c>
      <c r="E270" s="203" t="s">
        <v>203</v>
      </c>
      <c r="F270" s="213" t="s">
        <v>509</v>
      </c>
      <c r="G270" s="203" t="s">
        <v>509</v>
      </c>
      <c r="H270" s="203" t="s">
        <v>203</v>
      </c>
      <c r="I270" s="203" t="s">
        <v>203</v>
      </c>
      <c r="J270" s="213" t="s">
        <v>509</v>
      </c>
      <c r="K270"/>
      <c r="L270"/>
      <c r="M270"/>
      <c r="N270"/>
      <c r="O270"/>
      <c r="P270"/>
      <c r="Q270"/>
    </row>
    <row r="271" spans="1:17" s="199" customFormat="1" ht="30.75" thickBot="1">
      <c r="A271" s="232"/>
      <c r="B271" s="210" t="s">
        <v>510</v>
      </c>
      <c r="C271" s="203" t="s">
        <v>511</v>
      </c>
      <c r="D271" s="203" t="s">
        <v>203</v>
      </c>
      <c r="E271" s="203" t="s">
        <v>203</v>
      </c>
      <c r="F271" s="213" t="s">
        <v>511</v>
      </c>
      <c r="G271" s="203" t="s">
        <v>511</v>
      </c>
      <c r="H271" s="203" t="s">
        <v>203</v>
      </c>
      <c r="I271" s="203" t="s">
        <v>203</v>
      </c>
      <c r="J271" s="213" t="s">
        <v>511</v>
      </c>
      <c r="K271"/>
      <c r="L271"/>
      <c r="M271"/>
      <c r="N271"/>
      <c r="O271"/>
      <c r="P271"/>
      <c r="Q271"/>
    </row>
    <row r="272" spans="1:17" s="199" customFormat="1" ht="105.75" thickBot="1">
      <c r="A272" s="232">
        <v>2730</v>
      </c>
      <c r="B272" s="210" t="s">
        <v>477</v>
      </c>
      <c r="C272" s="203" t="s">
        <v>512</v>
      </c>
      <c r="D272" s="203" t="s">
        <v>203</v>
      </c>
      <c r="E272" s="203" t="s">
        <v>203</v>
      </c>
      <c r="F272" s="213" t="s">
        <v>512</v>
      </c>
      <c r="G272" s="203" t="s">
        <v>512</v>
      </c>
      <c r="H272" s="203" t="s">
        <v>203</v>
      </c>
      <c r="I272" s="203" t="s">
        <v>203</v>
      </c>
      <c r="J272" s="213" t="s">
        <v>512</v>
      </c>
      <c r="K272"/>
      <c r="L272"/>
      <c r="M272"/>
      <c r="N272"/>
      <c r="O272"/>
      <c r="P272"/>
      <c r="Q272"/>
    </row>
    <row r="273" spans="1:17" s="199" customFormat="1" ht="45.75" thickBot="1">
      <c r="A273" s="232"/>
      <c r="B273" s="210" t="s">
        <v>513</v>
      </c>
      <c r="C273" s="203" t="s">
        <v>514</v>
      </c>
      <c r="D273" s="203" t="s">
        <v>203</v>
      </c>
      <c r="E273" s="203" t="s">
        <v>203</v>
      </c>
      <c r="F273" s="213" t="s">
        <v>514</v>
      </c>
      <c r="G273" s="203" t="s">
        <v>514</v>
      </c>
      <c r="H273" s="203" t="s">
        <v>203</v>
      </c>
      <c r="I273" s="203" t="s">
        <v>203</v>
      </c>
      <c r="J273" s="213" t="s">
        <v>514</v>
      </c>
      <c r="K273"/>
      <c r="L273"/>
      <c r="M273"/>
      <c r="N273"/>
      <c r="O273"/>
      <c r="P273"/>
      <c r="Q273"/>
    </row>
    <row r="274" spans="1:17" s="199" customFormat="1" ht="75.75" thickBot="1">
      <c r="A274" s="232"/>
      <c r="B274" s="210" t="s">
        <v>489</v>
      </c>
      <c r="C274" s="203" t="s">
        <v>506</v>
      </c>
      <c r="D274" s="203" t="s">
        <v>203</v>
      </c>
      <c r="E274" s="203" t="s">
        <v>203</v>
      </c>
      <c r="F274" s="213" t="s">
        <v>506</v>
      </c>
      <c r="G274" s="203" t="s">
        <v>506</v>
      </c>
      <c r="H274" s="203" t="s">
        <v>203</v>
      </c>
      <c r="I274" s="203" t="s">
        <v>203</v>
      </c>
      <c r="J274" s="213" t="s">
        <v>506</v>
      </c>
      <c r="K274"/>
      <c r="L274"/>
      <c r="M274"/>
      <c r="N274"/>
      <c r="O274"/>
      <c r="P274"/>
      <c r="Q274"/>
    </row>
    <row r="275" spans="1:17" s="199" customFormat="1" ht="75.75" thickBot="1">
      <c r="A275" s="232"/>
      <c r="B275" s="210" t="s">
        <v>515</v>
      </c>
      <c r="C275" s="203" t="s">
        <v>516</v>
      </c>
      <c r="D275" s="203" t="s">
        <v>203</v>
      </c>
      <c r="E275" s="203" t="s">
        <v>203</v>
      </c>
      <c r="F275" s="213" t="s">
        <v>516</v>
      </c>
      <c r="G275" s="203" t="s">
        <v>516</v>
      </c>
      <c r="H275" s="203" t="s">
        <v>203</v>
      </c>
      <c r="I275" s="203" t="s">
        <v>203</v>
      </c>
      <c r="J275" s="213" t="s">
        <v>516</v>
      </c>
      <c r="K275"/>
      <c r="L275"/>
      <c r="M275"/>
      <c r="N275"/>
      <c r="O275"/>
      <c r="P275"/>
      <c r="Q275"/>
    </row>
    <row r="276" spans="1:17" s="199" customFormat="1" ht="60.75" thickBot="1">
      <c r="A276" s="232"/>
      <c r="B276" s="210" t="s">
        <v>492</v>
      </c>
      <c r="C276" s="203" t="s">
        <v>517</v>
      </c>
      <c r="D276" s="203" t="s">
        <v>203</v>
      </c>
      <c r="E276" s="203" t="s">
        <v>203</v>
      </c>
      <c r="F276" s="213" t="s">
        <v>517</v>
      </c>
      <c r="G276" s="203" t="s">
        <v>517</v>
      </c>
      <c r="H276" s="203" t="s">
        <v>203</v>
      </c>
      <c r="I276" s="203" t="s">
        <v>203</v>
      </c>
      <c r="J276" s="213" t="s">
        <v>517</v>
      </c>
      <c r="K276"/>
      <c r="L276"/>
      <c r="M276"/>
      <c r="N276"/>
      <c r="O276"/>
      <c r="P276"/>
      <c r="Q276"/>
    </row>
    <row r="277" spans="1:17" s="199" customFormat="1" ht="45.75" thickBot="1">
      <c r="A277" s="232"/>
      <c r="B277" s="210" t="s">
        <v>518</v>
      </c>
      <c r="C277" s="203" t="s">
        <v>519</v>
      </c>
      <c r="D277" s="203" t="s">
        <v>203</v>
      </c>
      <c r="E277" s="203" t="s">
        <v>203</v>
      </c>
      <c r="F277" s="213" t="s">
        <v>519</v>
      </c>
      <c r="G277" s="203" t="s">
        <v>519</v>
      </c>
      <c r="H277" s="203" t="s">
        <v>203</v>
      </c>
      <c r="I277" s="203" t="s">
        <v>203</v>
      </c>
      <c r="J277" s="213" t="s">
        <v>519</v>
      </c>
      <c r="K277"/>
      <c r="L277"/>
      <c r="M277"/>
      <c r="N277"/>
      <c r="O277"/>
      <c r="P277"/>
      <c r="Q277"/>
    </row>
    <row r="278" spans="1:17" s="199" customFormat="1" ht="60.75" thickBot="1">
      <c r="A278" s="232"/>
      <c r="B278" s="210" t="s">
        <v>520</v>
      </c>
      <c r="C278" s="203" t="s">
        <v>504</v>
      </c>
      <c r="D278" s="203" t="s">
        <v>203</v>
      </c>
      <c r="E278" s="203" t="s">
        <v>203</v>
      </c>
      <c r="F278" s="213" t="s">
        <v>504</v>
      </c>
      <c r="G278" s="203" t="s">
        <v>504</v>
      </c>
      <c r="H278" s="203" t="s">
        <v>203</v>
      </c>
      <c r="I278" s="203" t="s">
        <v>203</v>
      </c>
      <c r="J278" s="213" t="s">
        <v>504</v>
      </c>
      <c r="K278"/>
      <c r="L278"/>
      <c r="M278"/>
      <c r="N278"/>
      <c r="O278"/>
      <c r="P278"/>
      <c r="Q278"/>
    </row>
    <row r="279" spans="1:17" s="199" customFormat="1" ht="45.75" thickBot="1">
      <c r="A279" s="232"/>
      <c r="B279" s="210" t="s">
        <v>479</v>
      </c>
      <c r="C279" s="203" t="s">
        <v>521</v>
      </c>
      <c r="D279" s="203" t="s">
        <v>203</v>
      </c>
      <c r="E279" s="203" t="s">
        <v>203</v>
      </c>
      <c r="F279" s="213" t="s">
        <v>521</v>
      </c>
      <c r="G279" s="203" t="s">
        <v>521</v>
      </c>
      <c r="H279" s="203" t="s">
        <v>203</v>
      </c>
      <c r="I279" s="203" t="s">
        <v>203</v>
      </c>
      <c r="J279" s="213" t="s">
        <v>521</v>
      </c>
      <c r="K279"/>
      <c r="L279"/>
      <c r="M279"/>
      <c r="N279"/>
      <c r="O279"/>
      <c r="P279"/>
      <c r="Q279"/>
    </row>
    <row r="280" spans="1:17" s="199" customFormat="1" ht="135.75" thickBot="1">
      <c r="A280" s="232"/>
      <c r="B280" s="210" t="s">
        <v>522</v>
      </c>
      <c r="C280" s="203" t="s">
        <v>523</v>
      </c>
      <c r="D280" s="203" t="s">
        <v>203</v>
      </c>
      <c r="E280" s="203" t="s">
        <v>203</v>
      </c>
      <c r="F280" s="213" t="s">
        <v>523</v>
      </c>
      <c r="G280" s="203" t="s">
        <v>523</v>
      </c>
      <c r="H280" s="203" t="s">
        <v>203</v>
      </c>
      <c r="I280" s="203" t="s">
        <v>203</v>
      </c>
      <c r="J280" s="213" t="s">
        <v>523</v>
      </c>
      <c r="K280"/>
      <c r="L280"/>
      <c r="M280"/>
      <c r="N280"/>
      <c r="O280"/>
      <c r="P280"/>
      <c r="Q280"/>
    </row>
    <row r="281" spans="1:17" s="199" customFormat="1" ht="29.25" thickBot="1">
      <c r="A281" s="207"/>
      <c r="B281" s="213" t="s">
        <v>26</v>
      </c>
      <c r="C281" s="213" t="s">
        <v>445</v>
      </c>
      <c r="D281" s="213">
        <v>0</v>
      </c>
      <c r="E281" s="213">
        <v>0</v>
      </c>
      <c r="F281" s="213" t="s">
        <v>445</v>
      </c>
      <c r="G281" s="213" t="s">
        <v>445</v>
      </c>
      <c r="H281" s="213">
        <v>0</v>
      </c>
      <c r="I281" s="213">
        <v>0</v>
      </c>
      <c r="J281" s="213" t="s">
        <v>445</v>
      </c>
      <c r="K281"/>
      <c r="L281"/>
      <c r="M281"/>
      <c r="N281"/>
      <c r="O281"/>
      <c r="P281"/>
      <c r="Q281"/>
    </row>
    <row r="282" spans="1:17" s="199" customFormat="1" ht="15.75">
      <c r="A282" s="217"/>
      <c r="B282"/>
      <c r="C282"/>
      <c r="D282"/>
      <c r="E282"/>
      <c r="F282"/>
      <c r="G282"/>
      <c r="H282"/>
      <c r="I282"/>
      <c r="J282"/>
      <c r="K282"/>
      <c r="L282"/>
      <c r="M282"/>
      <c r="N282"/>
      <c r="O282"/>
      <c r="P282"/>
      <c r="Q282"/>
    </row>
    <row r="283" spans="1:17" s="199" customFormat="1" ht="18.75">
      <c r="A283" s="226"/>
      <c r="B283"/>
      <c r="C283"/>
      <c r="D283"/>
      <c r="E283"/>
      <c r="F283"/>
      <c r="G283"/>
      <c r="H283"/>
      <c r="I283"/>
      <c r="J283"/>
      <c r="K283"/>
      <c r="L283"/>
      <c r="M283"/>
      <c r="N283"/>
      <c r="O283"/>
      <c r="P283"/>
      <c r="Q283"/>
    </row>
    <row r="284" spans="1:17" s="199" customFormat="1" ht="15">
      <c r="A284" s="460" t="s">
        <v>119</v>
      </c>
      <c r="B284" s="460"/>
      <c r="C284" s="460"/>
      <c r="D284" s="460"/>
      <c r="E284" s="460"/>
      <c r="F284" s="460"/>
      <c r="G284" s="460"/>
      <c r="H284" s="460"/>
      <c r="I284" s="460"/>
      <c r="J284" s="460"/>
      <c r="K284" s="460"/>
      <c r="L284" s="460"/>
      <c r="M284" s="460"/>
      <c r="N284" s="460"/>
      <c r="O284"/>
      <c r="P284"/>
      <c r="Q284"/>
    </row>
    <row r="285" spans="1:17" s="199" customFormat="1" ht="15">
      <c r="A285" s="233"/>
      <c r="B285"/>
      <c r="C285"/>
      <c r="D285"/>
      <c r="E285"/>
      <c r="F285"/>
      <c r="G285"/>
      <c r="H285"/>
      <c r="I285"/>
      <c r="J285"/>
      <c r="K285"/>
      <c r="L285"/>
      <c r="M285"/>
      <c r="N285"/>
      <c r="O285"/>
      <c r="P285"/>
      <c r="Q285"/>
    </row>
    <row r="286" spans="1:17" s="199" customFormat="1" ht="15">
      <c r="A286" s="460" t="s">
        <v>524</v>
      </c>
      <c r="B286" s="460"/>
      <c r="C286" s="460"/>
      <c r="D286" s="460"/>
      <c r="E286" s="460"/>
      <c r="F286" s="460"/>
      <c r="G286" s="460"/>
      <c r="H286" s="460"/>
      <c r="I286" s="460"/>
      <c r="J286" s="460"/>
      <c r="K286" s="460"/>
      <c r="L286" s="460"/>
      <c r="M286" s="460"/>
      <c r="N286" s="460"/>
      <c r="O286"/>
      <c r="P286"/>
      <c r="Q286"/>
    </row>
    <row r="287" spans="1:17" s="199" customFormat="1" ht="15.75" thickBot="1">
      <c r="A287" s="234" t="s">
        <v>13</v>
      </c>
      <c r="B287"/>
      <c r="C287"/>
      <c r="D287"/>
      <c r="E287"/>
      <c r="F287"/>
      <c r="G287"/>
      <c r="H287"/>
      <c r="I287"/>
      <c r="J287"/>
      <c r="K287"/>
      <c r="L287"/>
      <c r="M287"/>
      <c r="N287"/>
      <c r="O287"/>
      <c r="P287"/>
      <c r="Q287"/>
    </row>
    <row r="288" spans="1:10" s="199" customFormat="1" ht="18.75" customHeight="1" thickBot="1">
      <c r="A288" s="537" t="s">
        <v>470</v>
      </c>
      <c r="B288" s="537" t="s">
        <v>40</v>
      </c>
      <c r="C288" s="537" t="s">
        <v>41</v>
      </c>
      <c r="D288" s="537" t="s">
        <v>42</v>
      </c>
      <c r="E288" s="540" t="s">
        <v>417</v>
      </c>
      <c r="F288" s="541"/>
      <c r="G288" s="542"/>
      <c r="H288" s="235"/>
      <c r="I288"/>
      <c r="J288"/>
    </row>
    <row r="289" spans="1:10" s="199" customFormat="1" ht="15" customHeight="1">
      <c r="A289" s="538"/>
      <c r="B289" s="538"/>
      <c r="C289" s="538"/>
      <c r="D289" s="538"/>
      <c r="E289" s="537" t="s">
        <v>19</v>
      </c>
      <c r="F289" s="537" t="s">
        <v>20</v>
      </c>
      <c r="G289" s="545" t="s">
        <v>418</v>
      </c>
      <c r="H289" s="546"/>
      <c r="I289"/>
      <c r="J289"/>
    </row>
    <row r="290" spans="1:10" s="199" customFormat="1" ht="15.75" thickBot="1">
      <c r="A290" s="539"/>
      <c r="B290" s="539"/>
      <c r="C290" s="539"/>
      <c r="D290" s="539"/>
      <c r="E290" s="539"/>
      <c r="F290" s="539"/>
      <c r="G290" s="547" t="s">
        <v>527</v>
      </c>
      <c r="H290" s="548"/>
      <c r="I290"/>
      <c r="J290"/>
    </row>
    <row r="291" spans="1:10" s="199" customFormat="1" ht="15.75" thickBot="1">
      <c r="A291" s="207">
        <v>1</v>
      </c>
      <c r="B291" s="213">
        <v>2</v>
      </c>
      <c r="C291" s="203">
        <v>3</v>
      </c>
      <c r="D291" s="203">
        <v>4</v>
      </c>
      <c r="E291" s="203">
        <v>11</v>
      </c>
      <c r="F291" s="203">
        <v>12</v>
      </c>
      <c r="G291" s="551">
        <v>14</v>
      </c>
      <c r="H291" s="552"/>
      <c r="I291"/>
      <c r="J291"/>
    </row>
    <row r="292" spans="1:10" s="199" customFormat="1" ht="29.25" thickBot="1">
      <c r="A292" s="202"/>
      <c r="B292" s="229" t="s">
        <v>360</v>
      </c>
      <c r="C292" s="203"/>
      <c r="D292" s="203"/>
      <c r="E292" s="203"/>
      <c r="F292" s="203"/>
      <c r="G292" s="551"/>
      <c r="H292" s="552"/>
      <c r="I292"/>
      <c r="J292"/>
    </row>
    <row r="293" spans="1:10" s="199" customFormat="1" ht="42" customHeight="1" thickBot="1">
      <c r="A293" s="309"/>
      <c r="B293" s="230" t="s">
        <v>788</v>
      </c>
      <c r="C293" s="310"/>
      <c r="D293" s="310" t="s">
        <v>528</v>
      </c>
      <c r="E293" s="310" t="s">
        <v>529</v>
      </c>
      <c r="F293" s="310" t="s">
        <v>203</v>
      </c>
      <c r="G293" s="577" t="s">
        <v>529</v>
      </c>
      <c r="H293" s="578"/>
      <c r="I293"/>
      <c r="J293"/>
    </row>
    <row r="294" spans="1:10" s="199" customFormat="1" ht="15.75" thickBot="1">
      <c r="A294" s="207"/>
      <c r="B294" s="231" t="s">
        <v>530</v>
      </c>
      <c r="C294" s="203"/>
      <c r="D294" s="203"/>
      <c r="E294" s="203"/>
      <c r="F294" s="203"/>
      <c r="G294" s="563"/>
      <c r="H294" s="564"/>
      <c r="I294"/>
      <c r="J294"/>
    </row>
    <row r="295" spans="1:10" s="199" customFormat="1" ht="45.75" thickBot="1">
      <c r="A295" s="206"/>
      <c r="B295" s="210" t="s">
        <v>531</v>
      </c>
      <c r="C295" s="203" t="s">
        <v>245</v>
      </c>
      <c r="D295" s="203" t="s">
        <v>195</v>
      </c>
      <c r="E295" s="203" t="s">
        <v>474</v>
      </c>
      <c r="F295" s="203" t="s">
        <v>203</v>
      </c>
      <c r="G295" s="563" t="s">
        <v>474</v>
      </c>
      <c r="H295" s="564"/>
      <c r="I295"/>
      <c r="J295"/>
    </row>
    <row r="296" spans="1:10" s="199" customFormat="1" ht="30.75" thickBot="1">
      <c r="A296" s="206"/>
      <c r="B296" s="210" t="s">
        <v>532</v>
      </c>
      <c r="C296" s="203" t="s">
        <v>245</v>
      </c>
      <c r="D296" s="203" t="s">
        <v>195</v>
      </c>
      <c r="E296" s="203" t="s">
        <v>476</v>
      </c>
      <c r="F296" s="203" t="s">
        <v>203</v>
      </c>
      <c r="G296" s="563" t="s">
        <v>476</v>
      </c>
      <c r="H296" s="564"/>
      <c r="I296"/>
      <c r="J296"/>
    </row>
    <row r="297" spans="1:10" s="199" customFormat="1" ht="135.75" thickBot="1">
      <c r="A297" s="206"/>
      <c r="B297" s="210" t="s">
        <v>533</v>
      </c>
      <c r="C297" s="203" t="s">
        <v>245</v>
      </c>
      <c r="D297" s="203" t="s">
        <v>195</v>
      </c>
      <c r="E297" s="203" t="s">
        <v>478</v>
      </c>
      <c r="F297" s="203" t="s">
        <v>203</v>
      </c>
      <c r="G297" s="563" t="s">
        <v>478</v>
      </c>
      <c r="H297" s="564"/>
      <c r="I297"/>
      <c r="J297"/>
    </row>
    <row r="298" spans="1:10" s="199" customFormat="1" ht="75.75" thickBot="1">
      <c r="A298" s="206"/>
      <c r="B298" s="210" t="s">
        <v>534</v>
      </c>
      <c r="C298" s="203" t="s">
        <v>245</v>
      </c>
      <c r="D298" s="203" t="s">
        <v>195</v>
      </c>
      <c r="E298" s="203" t="s">
        <v>476</v>
      </c>
      <c r="F298" s="203" t="s">
        <v>203</v>
      </c>
      <c r="G298" s="563" t="s">
        <v>476</v>
      </c>
      <c r="H298" s="564"/>
      <c r="I298"/>
      <c r="J298"/>
    </row>
    <row r="299" spans="1:10" s="199" customFormat="1" ht="15.75" thickBot="1">
      <c r="A299" s="206"/>
      <c r="B299" s="231" t="s">
        <v>207</v>
      </c>
      <c r="C299" s="203"/>
      <c r="D299" s="203"/>
      <c r="E299" s="203"/>
      <c r="F299" s="203"/>
      <c r="G299" s="563"/>
      <c r="H299" s="564"/>
      <c r="I299"/>
      <c r="J299"/>
    </row>
    <row r="300" spans="1:10" s="199" customFormat="1" ht="30.75" thickBot="1">
      <c r="A300" s="206"/>
      <c r="B300" s="210" t="s">
        <v>535</v>
      </c>
      <c r="C300" s="203" t="s">
        <v>536</v>
      </c>
      <c r="D300" s="203" t="s">
        <v>537</v>
      </c>
      <c r="E300" s="203">
        <v>2</v>
      </c>
      <c r="F300" s="203" t="s">
        <v>203</v>
      </c>
      <c r="G300" s="563">
        <v>2</v>
      </c>
      <c r="H300" s="564"/>
      <c r="I300"/>
      <c r="J300"/>
    </row>
    <row r="301" spans="1:10" s="199" customFormat="1" ht="30.75" thickBot="1">
      <c r="A301" s="206"/>
      <c r="B301" s="210" t="s">
        <v>538</v>
      </c>
      <c r="C301" s="203" t="s">
        <v>536</v>
      </c>
      <c r="D301" s="203" t="s">
        <v>537</v>
      </c>
      <c r="E301" s="203" t="s">
        <v>539</v>
      </c>
      <c r="F301" s="203" t="s">
        <v>203</v>
      </c>
      <c r="G301" s="563" t="s">
        <v>539</v>
      </c>
      <c r="H301" s="564"/>
      <c r="I301"/>
      <c r="J301"/>
    </row>
    <row r="302" spans="1:10" s="199" customFormat="1" ht="120.75" thickBot="1">
      <c r="A302" s="206"/>
      <c r="B302" s="210" t="s">
        <v>540</v>
      </c>
      <c r="C302" s="203" t="s">
        <v>536</v>
      </c>
      <c r="D302" s="203" t="s">
        <v>537</v>
      </c>
      <c r="E302" s="203">
        <v>7899</v>
      </c>
      <c r="F302" s="203" t="s">
        <v>203</v>
      </c>
      <c r="G302" s="563">
        <v>7899</v>
      </c>
      <c r="H302" s="564"/>
      <c r="I302"/>
      <c r="J302"/>
    </row>
    <row r="303" spans="1:10" s="199" customFormat="1" ht="45.75" thickBot="1">
      <c r="A303" s="206"/>
      <c r="B303" s="210" t="s">
        <v>541</v>
      </c>
      <c r="C303" s="203" t="s">
        <v>536</v>
      </c>
      <c r="D303" s="203" t="s">
        <v>537</v>
      </c>
      <c r="E303" s="203">
        <v>79</v>
      </c>
      <c r="F303" s="203" t="s">
        <v>203</v>
      </c>
      <c r="G303" s="563">
        <v>79</v>
      </c>
      <c r="H303" s="564"/>
      <c r="I303"/>
      <c r="J303"/>
    </row>
    <row r="304" spans="1:10" s="199" customFormat="1" ht="15.75" thickBot="1">
      <c r="A304" s="206"/>
      <c r="B304" s="231" t="s">
        <v>219</v>
      </c>
      <c r="C304" s="203"/>
      <c r="D304" s="203"/>
      <c r="E304" s="203"/>
      <c r="F304" s="203"/>
      <c r="G304" s="563"/>
      <c r="H304" s="564"/>
      <c r="I304"/>
      <c r="J304"/>
    </row>
    <row r="305" spans="1:10" s="199" customFormat="1" ht="45.75" thickBot="1">
      <c r="A305" s="206"/>
      <c r="B305" s="210" t="s">
        <v>542</v>
      </c>
      <c r="C305" s="203" t="s">
        <v>245</v>
      </c>
      <c r="D305" s="203" t="s">
        <v>222</v>
      </c>
      <c r="E305" s="203" t="s">
        <v>543</v>
      </c>
      <c r="F305" s="203" t="s">
        <v>203</v>
      </c>
      <c r="G305" s="563" t="s">
        <v>543</v>
      </c>
      <c r="H305" s="564"/>
      <c r="I305"/>
      <c r="J305"/>
    </row>
    <row r="306" spans="1:10" s="199" customFormat="1" ht="45.75" thickBot="1">
      <c r="A306" s="206"/>
      <c r="B306" s="210" t="s">
        <v>544</v>
      </c>
      <c r="C306" s="203" t="s">
        <v>245</v>
      </c>
      <c r="D306" s="203" t="s">
        <v>222</v>
      </c>
      <c r="E306" s="203">
        <v>23.81</v>
      </c>
      <c r="F306" s="203" t="s">
        <v>203</v>
      </c>
      <c r="G306" s="563">
        <v>23.81</v>
      </c>
      <c r="H306" s="564"/>
      <c r="I306"/>
      <c r="J306"/>
    </row>
    <row r="307" spans="1:10" s="199" customFormat="1" ht="135.75" thickBot="1">
      <c r="A307" s="206"/>
      <c r="B307" s="210" t="s">
        <v>545</v>
      </c>
      <c r="C307" s="203" t="s">
        <v>245</v>
      </c>
      <c r="D307" s="203" t="s">
        <v>222</v>
      </c>
      <c r="E307" s="203">
        <v>63.3</v>
      </c>
      <c r="F307" s="203" t="s">
        <v>203</v>
      </c>
      <c r="G307" s="563">
        <v>63.3</v>
      </c>
      <c r="H307" s="564"/>
      <c r="I307"/>
      <c r="J307"/>
    </row>
    <row r="308" spans="1:10" s="199" customFormat="1" ht="60.75" thickBot="1">
      <c r="A308" s="206"/>
      <c r="B308" s="210" t="s">
        <v>546</v>
      </c>
      <c r="C308" s="203" t="s">
        <v>245</v>
      </c>
      <c r="D308" s="203" t="s">
        <v>222</v>
      </c>
      <c r="E308" s="203" t="s">
        <v>547</v>
      </c>
      <c r="F308" s="203" t="s">
        <v>203</v>
      </c>
      <c r="G308" s="563" t="s">
        <v>547</v>
      </c>
      <c r="H308" s="564"/>
      <c r="I308"/>
      <c r="J308"/>
    </row>
    <row r="309" spans="1:10" s="199" customFormat="1" ht="15.75" thickBot="1">
      <c r="A309" s="206"/>
      <c r="B309" s="236" t="s">
        <v>232</v>
      </c>
      <c r="C309" s="203"/>
      <c r="D309" s="203"/>
      <c r="E309" s="203"/>
      <c r="F309" s="203"/>
      <c r="G309" s="563"/>
      <c r="H309" s="564"/>
      <c r="I309"/>
      <c r="J309"/>
    </row>
    <row r="310" spans="1:10" s="199" customFormat="1" ht="30.75" thickBot="1">
      <c r="A310" s="206"/>
      <c r="B310" s="210" t="s">
        <v>548</v>
      </c>
      <c r="C310" s="203" t="s">
        <v>234</v>
      </c>
      <c r="D310" s="203" t="s">
        <v>222</v>
      </c>
      <c r="E310" s="203">
        <v>100</v>
      </c>
      <c r="F310" s="203" t="s">
        <v>203</v>
      </c>
      <c r="G310" s="563">
        <v>100</v>
      </c>
      <c r="H310" s="564"/>
      <c r="I310"/>
      <c r="J310"/>
    </row>
    <row r="311" spans="1:10" s="199" customFormat="1" ht="30.75" thickBot="1">
      <c r="A311" s="206"/>
      <c r="B311" s="210" t="s">
        <v>549</v>
      </c>
      <c r="C311" s="203" t="s">
        <v>234</v>
      </c>
      <c r="D311" s="203" t="s">
        <v>222</v>
      </c>
      <c r="E311" s="203">
        <v>75</v>
      </c>
      <c r="F311" s="203" t="s">
        <v>203</v>
      </c>
      <c r="G311" s="563">
        <v>75</v>
      </c>
      <c r="H311" s="564"/>
      <c r="I311"/>
      <c r="J311"/>
    </row>
    <row r="312" spans="1:10" s="199" customFormat="1" ht="75.75" thickBot="1">
      <c r="A312" s="206"/>
      <c r="B312" s="210" t="s">
        <v>550</v>
      </c>
      <c r="C312" s="203" t="s">
        <v>234</v>
      </c>
      <c r="D312" s="203" t="s">
        <v>222</v>
      </c>
      <c r="E312" s="203">
        <v>75</v>
      </c>
      <c r="F312" s="203" t="s">
        <v>203</v>
      </c>
      <c r="G312" s="563">
        <v>75</v>
      </c>
      <c r="H312" s="564"/>
      <c r="I312"/>
      <c r="J312"/>
    </row>
    <row r="313" spans="1:10" s="199" customFormat="1" ht="90.75" thickBot="1">
      <c r="A313" s="206"/>
      <c r="B313" s="210" t="s">
        <v>551</v>
      </c>
      <c r="C313" s="203" t="s">
        <v>234</v>
      </c>
      <c r="D313" s="203" t="s">
        <v>222</v>
      </c>
      <c r="E313" s="203">
        <v>100</v>
      </c>
      <c r="F313" s="203" t="s">
        <v>203</v>
      </c>
      <c r="G313" s="563">
        <v>100</v>
      </c>
      <c r="H313" s="564"/>
      <c r="I313"/>
      <c r="J313"/>
    </row>
    <row r="314" spans="1:17" s="199" customFormat="1" ht="15">
      <c r="A314" s="568"/>
      <c r="B314" s="230" t="s">
        <v>426</v>
      </c>
      <c r="C314" s="555"/>
      <c r="D314" s="555" t="s">
        <v>552</v>
      </c>
      <c r="E314" s="555">
        <v>19929</v>
      </c>
      <c r="F314" s="555" t="s">
        <v>203</v>
      </c>
      <c r="G314" s="561">
        <v>19929</v>
      </c>
      <c r="H314" s="557">
        <v>65000</v>
      </c>
      <c r="I314" s="558"/>
      <c r="J314" s="555" t="s">
        <v>203</v>
      </c>
      <c r="K314" s="561">
        <v>65000</v>
      </c>
      <c r="L314" s="555" t="s">
        <v>203</v>
      </c>
      <c r="M314" s="555" t="s">
        <v>203</v>
      </c>
      <c r="N314" s="577" t="s">
        <v>203</v>
      </c>
      <c r="O314" s="578"/>
      <c r="P314"/>
      <c r="Q314"/>
    </row>
    <row r="315" spans="1:17" s="199" customFormat="1" ht="41.25" thickBot="1">
      <c r="A315" s="569"/>
      <c r="B315" s="231" t="s">
        <v>428</v>
      </c>
      <c r="C315" s="556"/>
      <c r="D315" s="556"/>
      <c r="E315" s="556"/>
      <c r="F315" s="556"/>
      <c r="G315" s="562"/>
      <c r="H315" s="559"/>
      <c r="I315" s="560"/>
      <c r="J315" s="556"/>
      <c r="K315" s="562"/>
      <c r="L315" s="556"/>
      <c r="M315" s="556"/>
      <c r="N315" s="579"/>
      <c r="O315" s="580"/>
      <c r="P315"/>
      <c r="Q315"/>
    </row>
    <row r="316" spans="1:17" s="199" customFormat="1" ht="15.75" thickBot="1">
      <c r="A316" s="206"/>
      <c r="B316" s="237" t="s">
        <v>553</v>
      </c>
      <c r="C316" s="203"/>
      <c r="D316" s="203"/>
      <c r="E316" s="203"/>
      <c r="F316" s="203"/>
      <c r="G316" s="213"/>
      <c r="H316" s="551"/>
      <c r="I316" s="552"/>
      <c r="J316" s="203"/>
      <c r="K316" s="213"/>
      <c r="L316" s="203"/>
      <c r="M316" s="203"/>
      <c r="N316" s="563"/>
      <c r="O316" s="564"/>
      <c r="P316"/>
      <c r="Q316"/>
    </row>
    <row r="317" spans="1:17" s="199" customFormat="1" ht="60.75" thickBot="1">
      <c r="A317" s="206"/>
      <c r="B317" s="238" t="s">
        <v>554</v>
      </c>
      <c r="C317" s="203" t="s">
        <v>282</v>
      </c>
      <c r="D317" s="203" t="s">
        <v>195</v>
      </c>
      <c r="E317" s="203">
        <v>19929</v>
      </c>
      <c r="F317" s="203" t="s">
        <v>203</v>
      </c>
      <c r="G317" s="213">
        <v>19929</v>
      </c>
      <c r="H317" s="551">
        <v>20000</v>
      </c>
      <c r="I317" s="552"/>
      <c r="J317" s="203" t="s">
        <v>203</v>
      </c>
      <c r="K317" s="213">
        <v>20000</v>
      </c>
      <c r="L317" s="203" t="s">
        <v>203</v>
      </c>
      <c r="M317" s="203" t="s">
        <v>203</v>
      </c>
      <c r="N317" s="563" t="s">
        <v>203</v>
      </c>
      <c r="O317" s="564"/>
      <c r="P317"/>
      <c r="Q317"/>
    </row>
    <row r="318" spans="1:17" s="199" customFormat="1" ht="15.75" thickBot="1">
      <c r="A318" s="206"/>
      <c r="B318" s="238" t="s">
        <v>555</v>
      </c>
      <c r="C318" s="203" t="s">
        <v>282</v>
      </c>
      <c r="D318" s="203" t="s">
        <v>195</v>
      </c>
      <c r="E318" s="203" t="s">
        <v>203</v>
      </c>
      <c r="F318" s="203" t="s">
        <v>203</v>
      </c>
      <c r="G318" s="213" t="s">
        <v>203</v>
      </c>
      <c r="H318" s="551">
        <v>40000</v>
      </c>
      <c r="I318" s="552"/>
      <c r="J318" s="203" t="s">
        <v>203</v>
      </c>
      <c r="K318" s="213">
        <v>40000</v>
      </c>
      <c r="L318" s="203" t="s">
        <v>203</v>
      </c>
      <c r="M318" s="203" t="s">
        <v>203</v>
      </c>
      <c r="N318" s="563" t="s">
        <v>203</v>
      </c>
      <c r="O318" s="564"/>
      <c r="P318"/>
      <c r="Q318"/>
    </row>
    <row r="319" spans="1:17" s="199" customFormat="1" ht="32.25" thickBot="1">
      <c r="A319" s="206"/>
      <c r="B319" s="239" t="s">
        <v>556</v>
      </c>
      <c r="C319" s="203"/>
      <c r="D319" s="203"/>
      <c r="E319" s="203"/>
      <c r="F319" s="203"/>
      <c r="G319" s="213"/>
      <c r="H319" s="551">
        <v>5000</v>
      </c>
      <c r="I319" s="552"/>
      <c r="J319" s="203"/>
      <c r="K319" s="213">
        <v>5000</v>
      </c>
      <c r="L319" s="203"/>
      <c r="M319" s="203"/>
      <c r="N319" s="563"/>
      <c r="O319" s="564"/>
      <c r="P319"/>
      <c r="Q319"/>
    </row>
    <row r="320" spans="1:17" s="199" customFormat="1" ht="15.75" thickBot="1">
      <c r="A320" s="206"/>
      <c r="B320" s="237" t="s">
        <v>557</v>
      </c>
      <c r="C320" s="203"/>
      <c r="D320" s="203"/>
      <c r="E320" s="203"/>
      <c r="F320" s="203"/>
      <c r="G320" s="213"/>
      <c r="H320" s="551"/>
      <c r="I320" s="552"/>
      <c r="J320" s="203"/>
      <c r="K320" s="213"/>
      <c r="L320" s="203"/>
      <c r="M320" s="203"/>
      <c r="N320" s="563"/>
      <c r="O320" s="564"/>
      <c r="P320"/>
      <c r="Q320"/>
    </row>
    <row r="321" spans="1:17" s="199" customFormat="1" ht="16.5" thickBot="1">
      <c r="A321" s="206"/>
      <c r="B321" s="239" t="s">
        <v>558</v>
      </c>
      <c r="C321" s="203" t="s">
        <v>287</v>
      </c>
      <c r="D321" s="203" t="s">
        <v>195</v>
      </c>
      <c r="E321" s="203">
        <v>100</v>
      </c>
      <c r="F321" s="203" t="s">
        <v>203</v>
      </c>
      <c r="G321" s="213">
        <v>100</v>
      </c>
      <c r="H321" s="551">
        <v>100</v>
      </c>
      <c r="I321" s="552"/>
      <c r="J321" s="203" t="s">
        <v>203</v>
      </c>
      <c r="K321" s="213">
        <v>100</v>
      </c>
      <c r="L321" s="203" t="s">
        <v>203</v>
      </c>
      <c r="M321" s="203" t="s">
        <v>203</v>
      </c>
      <c r="N321" s="563" t="s">
        <v>203</v>
      </c>
      <c r="O321" s="564"/>
      <c r="P321"/>
      <c r="Q321"/>
    </row>
    <row r="322" spans="1:17" s="199" customFormat="1" ht="32.25" thickBot="1">
      <c r="A322" s="206"/>
      <c r="B322" s="239" t="s">
        <v>559</v>
      </c>
      <c r="C322" s="203" t="s">
        <v>287</v>
      </c>
      <c r="D322" s="203" t="s">
        <v>195</v>
      </c>
      <c r="E322" s="203"/>
      <c r="F322" s="203"/>
      <c r="G322" s="213"/>
      <c r="H322" s="551">
        <v>78</v>
      </c>
      <c r="I322" s="552"/>
      <c r="J322" s="203"/>
      <c r="K322" s="213">
        <v>78</v>
      </c>
      <c r="L322" s="203"/>
      <c r="M322" s="203"/>
      <c r="N322" s="563"/>
      <c r="O322" s="564"/>
      <c r="P322"/>
      <c r="Q322"/>
    </row>
    <row r="323" spans="1:17" s="199" customFormat="1" ht="16.5" thickBot="1">
      <c r="A323" s="206"/>
      <c r="B323" s="239" t="s">
        <v>560</v>
      </c>
      <c r="C323" s="203"/>
      <c r="D323" s="203"/>
      <c r="E323" s="203"/>
      <c r="F323" s="203"/>
      <c r="G323" s="213"/>
      <c r="H323" s="551">
        <v>1</v>
      </c>
      <c r="I323" s="552"/>
      <c r="J323" s="203"/>
      <c r="K323" s="213">
        <v>1</v>
      </c>
      <c r="L323" s="203"/>
      <c r="M323" s="203"/>
      <c r="N323" s="563"/>
      <c r="O323" s="564"/>
      <c r="P323"/>
      <c r="Q323"/>
    </row>
    <row r="324" spans="1:17" s="199" customFormat="1" ht="15.75" thickBot="1">
      <c r="A324" s="206"/>
      <c r="B324" s="237" t="s">
        <v>561</v>
      </c>
      <c r="C324" s="203"/>
      <c r="D324" s="203"/>
      <c r="E324" s="203"/>
      <c r="F324" s="203"/>
      <c r="G324" s="213"/>
      <c r="H324" s="551"/>
      <c r="I324" s="552"/>
      <c r="J324" s="203"/>
      <c r="K324" s="213"/>
      <c r="L324" s="203"/>
      <c r="M324" s="203"/>
      <c r="N324" s="563"/>
      <c r="O324" s="564"/>
      <c r="P324"/>
      <c r="Q324"/>
    </row>
    <row r="325" spans="1:17" s="199" customFormat="1" ht="16.5" thickBot="1">
      <c r="A325" s="206"/>
      <c r="B325" s="239" t="s">
        <v>562</v>
      </c>
      <c r="C325" s="203" t="s">
        <v>245</v>
      </c>
      <c r="D325" s="203" t="s">
        <v>563</v>
      </c>
      <c r="E325" s="203">
        <v>199.29</v>
      </c>
      <c r="F325" s="203" t="s">
        <v>203</v>
      </c>
      <c r="G325" s="213">
        <v>199.29</v>
      </c>
      <c r="H325" s="563">
        <v>200</v>
      </c>
      <c r="I325" s="564"/>
      <c r="J325" s="203" t="s">
        <v>203</v>
      </c>
      <c r="K325" s="213">
        <v>200</v>
      </c>
      <c r="L325" s="203" t="s">
        <v>203</v>
      </c>
      <c r="M325" s="203" t="s">
        <v>203</v>
      </c>
      <c r="N325" s="563" t="s">
        <v>203</v>
      </c>
      <c r="O325" s="564"/>
      <c r="P325"/>
      <c r="Q325"/>
    </row>
    <row r="326" spans="1:17" s="199" customFormat="1" ht="32.25" thickBot="1">
      <c r="A326" s="206"/>
      <c r="B326" s="239" t="s">
        <v>564</v>
      </c>
      <c r="C326" s="203" t="s">
        <v>245</v>
      </c>
      <c r="D326" s="203" t="s">
        <v>563</v>
      </c>
      <c r="E326" s="203" t="s">
        <v>203</v>
      </c>
      <c r="F326" s="203" t="s">
        <v>203</v>
      </c>
      <c r="G326" s="213" t="s">
        <v>203</v>
      </c>
      <c r="H326" s="563">
        <v>5512.82</v>
      </c>
      <c r="I326" s="564"/>
      <c r="J326" s="203" t="s">
        <v>203</v>
      </c>
      <c r="K326" s="213">
        <v>5512.82</v>
      </c>
      <c r="L326" s="203" t="s">
        <v>203</v>
      </c>
      <c r="M326" s="203" t="s">
        <v>203</v>
      </c>
      <c r="N326" s="563" t="s">
        <v>203</v>
      </c>
      <c r="O326" s="564"/>
      <c r="P326"/>
      <c r="Q326"/>
    </row>
    <row r="327" spans="1:17" s="199" customFormat="1" ht="32.25" thickBot="1">
      <c r="A327" s="206"/>
      <c r="B327" s="239" t="s">
        <v>565</v>
      </c>
      <c r="C327" s="203"/>
      <c r="D327" s="203"/>
      <c r="E327" s="203"/>
      <c r="F327" s="203"/>
      <c r="G327" s="213"/>
      <c r="H327" s="563">
        <v>5000</v>
      </c>
      <c r="I327" s="564"/>
      <c r="J327" s="203"/>
      <c r="K327" s="213">
        <v>5000</v>
      </c>
      <c r="L327" s="203"/>
      <c r="M327" s="203"/>
      <c r="N327" s="563"/>
      <c r="O327" s="564"/>
      <c r="P327"/>
      <c r="Q327"/>
    </row>
    <row r="328" spans="1:17" s="199" customFormat="1" ht="15.75" thickBot="1">
      <c r="A328" s="206"/>
      <c r="B328" s="237" t="s">
        <v>232</v>
      </c>
      <c r="C328" s="203"/>
      <c r="D328" s="203"/>
      <c r="E328" s="203"/>
      <c r="F328" s="203"/>
      <c r="G328" s="213"/>
      <c r="H328" s="551"/>
      <c r="I328" s="552"/>
      <c r="J328" s="203"/>
      <c r="K328" s="213"/>
      <c r="L328" s="203"/>
      <c r="M328" s="203"/>
      <c r="N328" s="563"/>
      <c r="O328" s="564"/>
      <c r="P328"/>
      <c r="Q328"/>
    </row>
    <row r="329" spans="1:17" s="199" customFormat="1" ht="45.75" thickBot="1">
      <c r="A329" s="206"/>
      <c r="B329" s="238" t="s">
        <v>566</v>
      </c>
      <c r="C329" s="203" t="s">
        <v>234</v>
      </c>
      <c r="D329" s="203" t="s">
        <v>222</v>
      </c>
      <c r="E329" s="203">
        <v>58</v>
      </c>
      <c r="F329" s="203" t="s">
        <v>203</v>
      </c>
      <c r="G329" s="213">
        <v>58</v>
      </c>
      <c r="H329" s="551">
        <v>50</v>
      </c>
      <c r="I329" s="552"/>
      <c r="J329" s="203" t="s">
        <v>203</v>
      </c>
      <c r="K329" s="213">
        <v>50</v>
      </c>
      <c r="L329" s="203" t="s">
        <v>203</v>
      </c>
      <c r="M329" s="203" t="s">
        <v>203</v>
      </c>
      <c r="N329" s="563" t="s">
        <v>203</v>
      </c>
      <c r="O329" s="564"/>
      <c r="P329"/>
      <c r="Q329"/>
    </row>
    <row r="330" spans="1:17" s="199" customFormat="1" ht="45.75" thickBot="1">
      <c r="A330" s="206"/>
      <c r="B330" s="210" t="s">
        <v>567</v>
      </c>
      <c r="C330" s="203" t="s">
        <v>234</v>
      </c>
      <c r="D330" s="203" t="s">
        <v>222</v>
      </c>
      <c r="E330" s="203" t="s">
        <v>203</v>
      </c>
      <c r="F330" s="203" t="s">
        <v>203</v>
      </c>
      <c r="G330" s="213" t="s">
        <v>203</v>
      </c>
      <c r="H330" s="551">
        <v>50</v>
      </c>
      <c r="I330" s="552"/>
      <c r="J330" s="203" t="s">
        <v>203</v>
      </c>
      <c r="K330" s="213">
        <v>50</v>
      </c>
      <c r="L330" s="203" t="s">
        <v>203</v>
      </c>
      <c r="M330" s="203" t="s">
        <v>203</v>
      </c>
      <c r="N330" s="563" t="s">
        <v>203</v>
      </c>
      <c r="O330" s="564"/>
      <c r="P330"/>
      <c r="Q330"/>
    </row>
    <row r="331" spans="1:17" s="199" customFormat="1" ht="32.25" thickBot="1">
      <c r="A331" s="206"/>
      <c r="B331" s="239" t="s">
        <v>568</v>
      </c>
      <c r="C331" s="203"/>
      <c r="D331" s="203"/>
      <c r="E331" s="203"/>
      <c r="F331" s="203"/>
      <c r="G331" s="213"/>
      <c r="H331" s="551">
        <v>25</v>
      </c>
      <c r="I331" s="552"/>
      <c r="J331" s="203"/>
      <c r="K331" s="213">
        <v>25</v>
      </c>
      <c r="L331" s="203"/>
      <c r="M331" s="203"/>
      <c r="N331" s="563"/>
      <c r="O331" s="564"/>
      <c r="P331"/>
      <c r="Q331"/>
    </row>
    <row r="332" spans="1:17" s="199" customFormat="1" ht="15">
      <c r="A332" s="568"/>
      <c r="B332" s="230" t="s">
        <v>429</v>
      </c>
      <c r="C332" s="555"/>
      <c r="D332" s="555" t="s">
        <v>569</v>
      </c>
      <c r="E332" s="581">
        <v>116601.92</v>
      </c>
      <c r="F332" s="581" t="s">
        <v>203</v>
      </c>
      <c r="G332" s="583">
        <v>116601.9</v>
      </c>
      <c r="H332" s="557">
        <v>125000</v>
      </c>
      <c r="I332" s="558"/>
      <c r="J332" s="555" t="s">
        <v>203</v>
      </c>
      <c r="K332" s="561">
        <v>125000</v>
      </c>
      <c r="L332" s="555" t="s">
        <v>203</v>
      </c>
      <c r="M332" s="555" t="s">
        <v>203</v>
      </c>
      <c r="N332" s="577" t="s">
        <v>203</v>
      </c>
      <c r="O332" s="578"/>
      <c r="P332"/>
      <c r="Q332"/>
    </row>
    <row r="333" spans="1:17" s="199" customFormat="1" ht="27.75" thickBot="1">
      <c r="A333" s="569"/>
      <c r="B333" s="231" t="s">
        <v>483</v>
      </c>
      <c r="C333" s="556"/>
      <c r="D333" s="556"/>
      <c r="E333" s="582"/>
      <c r="F333" s="582"/>
      <c r="G333" s="584"/>
      <c r="H333" s="559"/>
      <c r="I333" s="560"/>
      <c r="J333" s="556"/>
      <c r="K333" s="562"/>
      <c r="L333" s="556"/>
      <c r="M333" s="556"/>
      <c r="N333" s="579"/>
      <c r="O333" s="580"/>
      <c r="P333"/>
      <c r="Q333"/>
    </row>
    <row r="334" spans="1:17" s="199" customFormat="1" ht="15.75" thickBot="1">
      <c r="A334" s="206"/>
      <c r="B334" s="237" t="s">
        <v>553</v>
      </c>
      <c r="C334" s="203"/>
      <c r="D334" s="203"/>
      <c r="E334" s="240"/>
      <c r="F334" s="240"/>
      <c r="G334" s="241"/>
      <c r="H334" s="551"/>
      <c r="I334" s="552"/>
      <c r="J334" s="203"/>
      <c r="K334" s="213"/>
      <c r="L334" s="203"/>
      <c r="M334" s="203"/>
      <c r="N334" s="563"/>
      <c r="O334" s="564"/>
      <c r="P334"/>
      <c r="Q334"/>
    </row>
    <row r="335" spans="1:17" s="199" customFormat="1" ht="30.75" thickBot="1">
      <c r="A335" s="206"/>
      <c r="B335" s="238" t="s">
        <v>570</v>
      </c>
      <c r="C335" s="203" t="s">
        <v>282</v>
      </c>
      <c r="D335" s="203" t="s">
        <v>195</v>
      </c>
      <c r="E335" s="240">
        <v>116601.92</v>
      </c>
      <c r="F335" s="240" t="s">
        <v>203</v>
      </c>
      <c r="G335" s="240">
        <v>116601.92</v>
      </c>
      <c r="H335" s="551">
        <v>120000</v>
      </c>
      <c r="I335" s="552"/>
      <c r="J335" s="203" t="s">
        <v>203</v>
      </c>
      <c r="K335" s="213">
        <v>120000</v>
      </c>
      <c r="L335" s="203" t="s">
        <v>203</v>
      </c>
      <c r="M335" s="203" t="s">
        <v>203</v>
      </c>
      <c r="N335" s="563" t="s">
        <v>203</v>
      </c>
      <c r="O335" s="564"/>
      <c r="P335"/>
      <c r="Q335"/>
    </row>
    <row r="336" spans="1:17" s="199" customFormat="1" ht="45.75" thickBot="1">
      <c r="A336" s="206"/>
      <c r="B336" s="210" t="s">
        <v>571</v>
      </c>
      <c r="C336" s="203" t="s">
        <v>282</v>
      </c>
      <c r="D336" s="203" t="s">
        <v>195</v>
      </c>
      <c r="E336" s="203" t="s">
        <v>203</v>
      </c>
      <c r="F336" s="203" t="s">
        <v>203</v>
      </c>
      <c r="G336" s="213" t="s">
        <v>203</v>
      </c>
      <c r="H336" s="551">
        <v>5000</v>
      </c>
      <c r="I336" s="552"/>
      <c r="J336" s="203" t="s">
        <v>203</v>
      </c>
      <c r="K336" s="213">
        <v>5000</v>
      </c>
      <c r="L336" s="203" t="s">
        <v>203</v>
      </c>
      <c r="M336" s="203" t="s">
        <v>203</v>
      </c>
      <c r="N336" s="563" t="s">
        <v>203</v>
      </c>
      <c r="O336" s="564"/>
      <c r="P336"/>
      <c r="Q336"/>
    </row>
    <row r="337" spans="1:17" s="199" customFormat="1" ht="15.75" thickBot="1">
      <c r="A337" s="206"/>
      <c r="B337" s="237" t="s">
        <v>557</v>
      </c>
      <c r="C337" s="203"/>
      <c r="D337" s="203"/>
      <c r="E337" s="203"/>
      <c r="F337" s="203"/>
      <c r="G337" s="213"/>
      <c r="H337" s="551"/>
      <c r="I337" s="552"/>
      <c r="J337" s="203"/>
      <c r="K337" s="213"/>
      <c r="L337" s="203"/>
      <c r="M337" s="203"/>
      <c r="N337" s="563"/>
      <c r="O337" s="564"/>
      <c r="P337"/>
      <c r="Q337"/>
    </row>
    <row r="338" spans="1:17" s="199" customFormat="1" ht="15.75" thickBot="1">
      <c r="A338" s="206"/>
      <c r="B338" s="238" t="s">
        <v>572</v>
      </c>
      <c r="C338" s="203" t="s">
        <v>287</v>
      </c>
      <c r="D338" s="203" t="s">
        <v>195</v>
      </c>
      <c r="E338" s="203">
        <v>1815</v>
      </c>
      <c r="F338" s="203" t="s">
        <v>203</v>
      </c>
      <c r="G338" s="213">
        <v>1815</v>
      </c>
      <c r="H338" s="551">
        <v>2778</v>
      </c>
      <c r="I338" s="552"/>
      <c r="J338" s="203" t="s">
        <v>203</v>
      </c>
      <c r="K338" s="213">
        <v>2778</v>
      </c>
      <c r="L338" s="203" t="s">
        <v>203</v>
      </c>
      <c r="M338" s="203" t="s">
        <v>203</v>
      </c>
      <c r="N338" s="563" t="s">
        <v>203</v>
      </c>
      <c r="O338" s="564"/>
      <c r="P338"/>
      <c r="Q338"/>
    </row>
    <row r="339" spans="1:17" s="199" customFormat="1" ht="15.75" thickBot="1">
      <c r="A339" s="206"/>
      <c r="B339" s="210" t="s">
        <v>573</v>
      </c>
      <c r="C339" s="203" t="s">
        <v>287</v>
      </c>
      <c r="D339" s="203" t="s">
        <v>195</v>
      </c>
      <c r="E339" s="203" t="s">
        <v>203</v>
      </c>
      <c r="F339" s="203" t="s">
        <v>203</v>
      </c>
      <c r="G339" s="213" t="s">
        <v>203</v>
      </c>
      <c r="H339" s="551">
        <v>2</v>
      </c>
      <c r="I339" s="552"/>
      <c r="J339" s="203" t="s">
        <v>203</v>
      </c>
      <c r="K339" s="213">
        <v>2</v>
      </c>
      <c r="L339" s="203" t="s">
        <v>203</v>
      </c>
      <c r="M339" s="203" t="s">
        <v>203</v>
      </c>
      <c r="N339" s="563" t="s">
        <v>203</v>
      </c>
      <c r="O339" s="564"/>
      <c r="P339"/>
      <c r="Q339"/>
    </row>
    <row r="340" spans="1:17" s="199" customFormat="1" ht="15.75" thickBot="1">
      <c r="A340" s="206"/>
      <c r="B340" s="237" t="s">
        <v>561</v>
      </c>
      <c r="C340" s="203"/>
      <c r="D340" s="203"/>
      <c r="E340" s="203"/>
      <c r="F340" s="203"/>
      <c r="G340" s="213"/>
      <c r="H340" s="551"/>
      <c r="I340" s="552"/>
      <c r="J340" s="203"/>
      <c r="K340" s="213"/>
      <c r="L340" s="203"/>
      <c r="M340" s="203"/>
      <c r="N340" s="563"/>
      <c r="O340" s="564"/>
      <c r="P340"/>
      <c r="Q340"/>
    </row>
    <row r="341" spans="1:17" s="199" customFormat="1" ht="15.75" thickBot="1">
      <c r="A341" s="206"/>
      <c r="B341" s="238" t="s">
        <v>574</v>
      </c>
      <c r="C341" s="203" t="s">
        <v>245</v>
      </c>
      <c r="D341" s="203" t="s">
        <v>222</v>
      </c>
      <c r="E341" s="203">
        <v>41.97</v>
      </c>
      <c r="F341" s="203" t="s">
        <v>203</v>
      </c>
      <c r="G341" s="203">
        <v>41.97</v>
      </c>
      <c r="H341" s="551">
        <v>43.2</v>
      </c>
      <c r="I341" s="552"/>
      <c r="J341" s="203" t="s">
        <v>203</v>
      </c>
      <c r="K341" s="213">
        <v>43.2</v>
      </c>
      <c r="L341" s="203" t="s">
        <v>203</v>
      </c>
      <c r="M341" s="203" t="s">
        <v>203</v>
      </c>
      <c r="N341" s="563" t="s">
        <v>203</v>
      </c>
      <c r="O341" s="564"/>
      <c r="P341"/>
      <c r="Q341"/>
    </row>
    <row r="342" spans="1:17" s="199" customFormat="1" ht="30.75" thickBot="1">
      <c r="A342" s="206"/>
      <c r="B342" s="210" t="s">
        <v>575</v>
      </c>
      <c r="C342" s="203" t="s">
        <v>245</v>
      </c>
      <c r="D342" s="203" t="s">
        <v>222</v>
      </c>
      <c r="E342" s="203" t="s">
        <v>203</v>
      </c>
      <c r="F342" s="203" t="s">
        <v>203</v>
      </c>
      <c r="G342" s="213" t="s">
        <v>203</v>
      </c>
      <c r="H342" s="551">
        <v>2500</v>
      </c>
      <c r="I342" s="552"/>
      <c r="J342" s="203" t="s">
        <v>203</v>
      </c>
      <c r="K342" s="213">
        <v>2500</v>
      </c>
      <c r="L342" s="203" t="s">
        <v>203</v>
      </c>
      <c r="M342" s="203" t="s">
        <v>203</v>
      </c>
      <c r="N342" s="563" t="s">
        <v>203</v>
      </c>
      <c r="O342" s="564"/>
      <c r="P342"/>
      <c r="Q342"/>
    </row>
    <row r="343" spans="1:17" s="199" customFormat="1" ht="15.75" thickBot="1">
      <c r="A343" s="206"/>
      <c r="B343" s="237" t="s">
        <v>232</v>
      </c>
      <c r="C343" s="203"/>
      <c r="D343" s="203"/>
      <c r="E343" s="203"/>
      <c r="F343" s="203"/>
      <c r="G343" s="213"/>
      <c r="H343" s="551"/>
      <c r="I343" s="552"/>
      <c r="J343" s="203"/>
      <c r="K343" s="213"/>
      <c r="L343" s="203"/>
      <c r="M343" s="203"/>
      <c r="N343" s="563"/>
      <c r="O343" s="564"/>
      <c r="P343"/>
      <c r="Q343"/>
    </row>
    <row r="344" spans="1:17" s="199" customFormat="1" ht="30.75" thickBot="1">
      <c r="A344" s="206"/>
      <c r="B344" s="238" t="s">
        <v>549</v>
      </c>
      <c r="C344" s="203" t="s">
        <v>234</v>
      </c>
      <c r="D344" s="203" t="s">
        <v>222</v>
      </c>
      <c r="E344" s="203">
        <v>65</v>
      </c>
      <c r="F344" s="203" t="s">
        <v>203</v>
      </c>
      <c r="G344" s="213">
        <v>65</v>
      </c>
      <c r="H344" s="551">
        <v>65</v>
      </c>
      <c r="I344" s="552"/>
      <c r="J344" s="203" t="s">
        <v>203</v>
      </c>
      <c r="K344" s="213">
        <v>65</v>
      </c>
      <c r="L344" s="203" t="s">
        <v>203</v>
      </c>
      <c r="M344" s="203" t="s">
        <v>203</v>
      </c>
      <c r="N344" s="563" t="s">
        <v>203</v>
      </c>
      <c r="O344" s="564"/>
      <c r="P344"/>
      <c r="Q344"/>
    </row>
    <row r="345" spans="1:17" s="199" customFormat="1" ht="45.75" thickBot="1">
      <c r="A345" s="206"/>
      <c r="B345" s="238" t="s">
        <v>576</v>
      </c>
      <c r="C345" s="203" t="s">
        <v>234</v>
      </c>
      <c r="D345" s="203" t="s">
        <v>222</v>
      </c>
      <c r="E345" s="203" t="s">
        <v>203</v>
      </c>
      <c r="F345" s="203" t="s">
        <v>203</v>
      </c>
      <c r="G345" s="213" t="s">
        <v>203</v>
      </c>
      <c r="H345" s="551">
        <v>35</v>
      </c>
      <c r="I345" s="552"/>
      <c r="J345" s="203" t="s">
        <v>203</v>
      </c>
      <c r="K345" s="213">
        <v>35</v>
      </c>
      <c r="L345" s="203" t="s">
        <v>203</v>
      </c>
      <c r="M345" s="203" t="s">
        <v>203</v>
      </c>
      <c r="N345" s="563" t="s">
        <v>203</v>
      </c>
      <c r="O345" s="564"/>
      <c r="P345"/>
      <c r="Q345"/>
    </row>
    <row r="346" spans="1:17" s="199" customFormat="1" ht="15">
      <c r="A346" s="568"/>
      <c r="B346" s="230" t="s">
        <v>431</v>
      </c>
      <c r="C346" s="555"/>
      <c r="D346" s="555" t="s">
        <v>577</v>
      </c>
      <c r="E346" s="555">
        <v>10000</v>
      </c>
      <c r="F346" s="555" t="s">
        <v>203</v>
      </c>
      <c r="G346" s="561">
        <v>10000</v>
      </c>
      <c r="H346" s="557" t="s">
        <v>203</v>
      </c>
      <c r="I346" s="558"/>
      <c r="J346" s="555" t="s">
        <v>203</v>
      </c>
      <c r="K346" s="561" t="s">
        <v>203</v>
      </c>
      <c r="L346" s="555" t="s">
        <v>203</v>
      </c>
      <c r="M346" s="555" t="s">
        <v>203</v>
      </c>
      <c r="N346" s="577" t="s">
        <v>203</v>
      </c>
      <c r="O346" s="578"/>
      <c r="P346"/>
      <c r="Q346"/>
    </row>
    <row r="347" spans="1:17" s="199" customFormat="1" ht="27.75" thickBot="1">
      <c r="A347" s="569"/>
      <c r="B347" s="231" t="s">
        <v>432</v>
      </c>
      <c r="C347" s="556"/>
      <c r="D347" s="556"/>
      <c r="E347" s="556"/>
      <c r="F347" s="556"/>
      <c r="G347" s="562"/>
      <c r="H347" s="559"/>
      <c r="I347" s="560"/>
      <c r="J347" s="556"/>
      <c r="K347" s="562"/>
      <c r="L347" s="556"/>
      <c r="M347" s="556"/>
      <c r="N347" s="579"/>
      <c r="O347" s="580"/>
      <c r="P347"/>
      <c r="Q347"/>
    </row>
    <row r="348" spans="1:17" s="199" customFormat="1" ht="15.75" thickBot="1">
      <c r="A348" s="206"/>
      <c r="B348" s="237" t="s">
        <v>553</v>
      </c>
      <c r="C348" s="203"/>
      <c r="D348" s="203"/>
      <c r="E348" s="203"/>
      <c r="F348" s="203"/>
      <c r="G348" s="213"/>
      <c r="H348" s="551"/>
      <c r="I348" s="552"/>
      <c r="J348" s="203"/>
      <c r="K348" s="213"/>
      <c r="L348" s="203"/>
      <c r="M348" s="203"/>
      <c r="N348" s="563"/>
      <c r="O348" s="564"/>
      <c r="P348"/>
      <c r="Q348"/>
    </row>
    <row r="349" spans="1:17" s="199" customFormat="1" ht="30.75" thickBot="1">
      <c r="A349" s="206"/>
      <c r="B349" s="238" t="s">
        <v>578</v>
      </c>
      <c r="C349" s="203" t="s">
        <v>282</v>
      </c>
      <c r="D349" s="203" t="s">
        <v>195</v>
      </c>
      <c r="E349" s="203">
        <v>10000</v>
      </c>
      <c r="F349" s="203" t="s">
        <v>203</v>
      </c>
      <c r="G349" s="213">
        <v>10000</v>
      </c>
      <c r="H349" s="551" t="s">
        <v>203</v>
      </c>
      <c r="I349" s="552"/>
      <c r="J349" s="203" t="s">
        <v>203</v>
      </c>
      <c r="K349" s="213" t="s">
        <v>203</v>
      </c>
      <c r="L349" s="203" t="s">
        <v>203</v>
      </c>
      <c r="M349" s="203" t="s">
        <v>203</v>
      </c>
      <c r="N349" s="563" t="s">
        <v>203</v>
      </c>
      <c r="O349" s="564"/>
      <c r="P349"/>
      <c r="Q349"/>
    </row>
    <row r="350" spans="1:17" s="199" customFormat="1" ht="15.75" thickBot="1">
      <c r="A350" s="206"/>
      <c r="B350" s="237" t="s">
        <v>557</v>
      </c>
      <c r="C350" s="203"/>
      <c r="D350" s="203"/>
      <c r="E350" s="203"/>
      <c r="F350" s="203"/>
      <c r="G350" s="203"/>
      <c r="H350" s="551"/>
      <c r="I350" s="552"/>
      <c r="J350" s="203"/>
      <c r="K350" s="213"/>
      <c r="L350" s="203"/>
      <c r="M350" s="203"/>
      <c r="N350" s="563"/>
      <c r="O350" s="564"/>
      <c r="P350"/>
      <c r="Q350"/>
    </row>
    <row r="351" spans="1:17" s="199" customFormat="1" ht="15.75" thickBot="1">
      <c r="A351" s="206"/>
      <c r="B351" s="238" t="s">
        <v>579</v>
      </c>
      <c r="C351" s="203" t="s">
        <v>580</v>
      </c>
      <c r="D351" s="203" t="s">
        <v>195</v>
      </c>
      <c r="E351" s="203">
        <v>1</v>
      </c>
      <c r="F351" s="203" t="s">
        <v>203</v>
      </c>
      <c r="G351" s="213">
        <v>1</v>
      </c>
      <c r="H351" s="551" t="s">
        <v>203</v>
      </c>
      <c r="I351" s="552"/>
      <c r="J351" s="203" t="s">
        <v>203</v>
      </c>
      <c r="K351" s="213" t="s">
        <v>203</v>
      </c>
      <c r="L351" s="203" t="s">
        <v>203</v>
      </c>
      <c r="M351" s="203" t="s">
        <v>203</v>
      </c>
      <c r="N351" s="563" t="s">
        <v>203</v>
      </c>
      <c r="O351" s="564"/>
      <c r="P351"/>
      <c r="Q351"/>
    </row>
    <row r="352" spans="1:17" s="199" customFormat="1" ht="15.75" thickBot="1">
      <c r="A352" s="206"/>
      <c r="B352" s="237" t="s">
        <v>561</v>
      </c>
      <c r="C352" s="203"/>
      <c r="D352" s="203"/>
      <c r="E352" s="203"/>
      <c r="F352" s="203"/>
      <c r="G352" s="213"/>
      <c r="H352" s="551"/>
      <c r="I352" s="552"/>
      <c r="J352" s="203"/>
      <c r="K352" s="213"/>
      <c r="L352" s="203"/>
      <c r="M352" s="203"/>
      <c r="N352" s="563"/>
      <c r="O352" s="564"/>
      <c r="P352"/>
      <c r="Q352"/>
    </row>
    <row r="353" spans="1:17" s="199" customFormat="1" ht="30.75" thickBot="1">
      <c r="A353" s="206"/>
      <c r="B353" s="238" t="s">
        <v>581</v>
      </c>
      <c r="C353" s="203" t="s">
        <v>282</v>
      </c>
      <c r="D353" s="203" t="s">
        <v>222</v>
      </c>
      <c r="E353" s="203">
        <v>10000</v>
      </c>
      <c r="F353" s="203" t="s">
        <v>203</v>
      </c>
      <c r="G353" s="213">
        <v>10000</v>
      </c>
      <c r="H353" s="551" t="s">
        <v>203</v>
      </c>
      <c r="I353" s="552"/>
      <c r="J353" s="203" t="s">
        <v>203</v>
      </c>
      <c r="K353" s="213" t="s">
        <v>203</v>
      </c>
      <c r="L353" s="203" t="s">
        <v>203</v>
      </c>
      <c r="M353" s="203" t="s">
        <v>203</v>
      </c>
      <c r="N353" s="563" t="s">
        <v>203</v>
      </c>
      <c r="O353" s="564"/>
      <c r="P353"/>
      <c r="Q353"/>
    </row>
    <row r="354" spans="1:17" s="199" customFormat="1" ht="15.75" thickBot="1">
      <c r="A354" s="206"/>
      <c r="B354" s="237" t="s">
        <v>582</v>
      </c>
      <c r="C354" s="203"/>
      <c r="D354" s="203"/>
      <c r="E354" s="203"/>
      <c r="F354" s="203"/>
      <c r="G354" s="213"/>
      <c r="H354" s="551"/>
      <c r="I354" s="552"/>
      <c r="J354" s="203"/>
      <c r="K354" s="213"/>
      <c r="L354" s="203"/>
      <c r="M354" s="203"/>
      <c r="N354" s="563"/>
      <c r="O354" s="564"/>
      <c r="P354"/>
      <c r="Q354"/>
    </row>
    <row r="355" spans="1:17" s="199" customFormat="1" ht="15.75" thickBot="1">
      <c r="A355" s="206"/>
      <c r="B355" s="238" t="s">
        <v>583</v>
      </c>
      <c r="C355" s="203" t="s">
        <v>234</v>
      </c>
      <c r="D355" s="203" t="s">
        <v>222</v>
      </c>
      <c r="E355" s="203">
        <v>10</v>
      </c>
      <c r="F355" s="203" t="s">
        <v>203</v>
      </c>
      <c r="G355" s="213">
        <v>10</v>
      </c>
      <c r="H355" s="551" t="s">
        <v>203</v>
      </c>
      <c r="I355" s="552"/>
      <c r="J355" s="203" t="s">
        <v>203</v>
      </c>
      <c r="K355" s="213" t="s">
        <v>203</v>
      </c>
      <c r="L355" s="203" t="s">
        <v>203</v>
      </c>
      <c r="M355" s="203" t="s">
        <v>203</v>
      </c>
      <c r="N355" s="563" t="s">
        <v>203</v>
      </c>
      <c r="O355" s="564"/>
      <c r="P355"/>
      <c r="Q355"/>
    </row>
    <row r="356" spans="1:17" s="199" customFormat="1" ht="15.75" thickBot="1">
      <c r="A356" s="206"/>
      <c r="B356" s="238"/>
      <c r="C356" s="203"/>
      <c r="D356" s="203"/>
      <c r="E356" s="203"/>
      <c r="F356" s="203"/>
      <c r="G356" s="213"/>
      <c r="H356" s="551"/>
      <c r="I356" s="552"/>
      <c r="J356" s="203"/>
      <c r="K356" s="213"/>
      <c r="L356" s="203"/>
      <c r="M356" s="203"/>
      <c r="N356" s="563"/>
      <c r="O356" s="564"/>
      <c r="P356"/>
      <c r="Q356"/>
    </row>
    <row r="357" spans="1:17" s="199" customFormat="1" ht="15">
      <c r="A357" s="568"/>
      <c r="B357" s="230" t="s">
        <v>433</v>
      </c>
      <c r="C357" s="555"/>
      <c r="D357" s="585" t="s">
        <v>584</v>
      </c>
      <c r="E357" s="555" t="s">
        <v>203</v>
      </c>
      <c r="F357" s="555" t="s">
        <v>203</v>
      </c>
      <c r="G357" s="561" t="s">
        <v>203</v>
      </c>
      <c r="H357" s="557">
        <v>160000</v>
      </c>
      <c r="I357" s="558"/>
      <c r="J357" s="555" t="s">
        <v>203</v>
      </c>
      <c r="K357" s="561">
        <v>160000</v>
      </c>
      <c r="L357" s="555" t="s">
        <v>203</v>
      </c>
      <c r="M357" s="555" t="s">
        <v>203</v>
      </c>
      <c r="N357" s="577" t="s">
        <v>203</v>
      </c>
      <c r="O357" s="578"/>
      <c r="P357"/>
      <c r="Q357"/>
    </row>
    <row r="358" spans="1:17" s="199" customFormat="1" ht="41.25" thickBot="1">
      <c r="A358" s="569"/>
      <c r="B358" s="231" t="s">
        <v>435</v>
      </c>
      <c r="C358" s="556"/>
      <c r="D358" s="586"/>
      <c r="E358" s="556"/>
      <c r="F358" s="556"/>
      <c r="G358" s="562"/>
      <c r="H358" s="559"/>
      <c r="I358" s="560"/>
      <c r="J358" s="556"/>
      <c r="K358" s="562"/>
      <c r="L358" s="556"/>
      <c r="M358" s="556"/>
      <c r="N358" s="579"/>
      <c r="O358" s="580"/>
      <c r="P358"/>
      <c r="Q358"/>
    </row>
    <row r="359" spans="1:17" s="199" customFormat="1" ht="15.75" thickBot="1">
      <c r="A359" s="206"/>
      <c r="B359" s="237" t="s">
        <v>553</v>
      </c>
      <c r="C359" s="203"/>
      <c r="D359" s="203"/>
      <c r="E359" s="203"/>
      <c r="F359" s="203"/>
      <c r="G359" s="213"/>
      <c r="H359" s="551"/>
      <c r="I359" s="552"/>
      <c r="J359" s="203"/>
      <c r="K359" s="213"/>
      <c r="L359" s="203"/>
      <c r="M359" s="203"/>
      <c r="N359" s="563"/>
      <c r="O359" s="564"/>
      <c r="P359"/>
      <c r="Q359"/>
    </row>
    <row r="360" spans="1:17" s="199" customFormat="1" ht="63.75" thickBot="1">
      <c r="A360" s="206"/>
      <c r="B360" s="239" t="s">
        <v>585</v>
      </c>
      <c r="C360" s="203" t="s">
        <v>282</v>
      </c>
      <c r="D360" s="203" t="s">
        <v>195</v>
      </c>
      <c r="E360" s="203" t="s">
        <v>203</v>
      </c>
      <c r="F360" s="203" t="s">
        <v>203</v>
      </c>
      <c r="G360" s="213" t="s">
        <v>203</v>
      </c>
      <c r="H360" s="551">
        <v>100000</v>
      </c>
      <c r="I360" s="552"/>
      <c r="J360" s="203" t="s">
        <v>203</v>
      </c>
      <c r="K360" s="213">
        <v>100000</v>
      </c>
      <c r="L360" s="203" t="s">
        <v>203</v>
      </c>
      <c r="M360" s="203" t="s">
        <v>203</v>
      </c>
      <c r="N360" s="563" t="s">
        <v>203</v>
      </c>
      <c r="O360" s="564"/>
      <c r="P360"/>
      <c r="Q360"/>
    </row>
    <row r="361" spans="1:17" s="199" customFormat="1" ht="126.75" thickBot="1">
      <c r="A361" s="206"/>
      <c r="B361" s="239" t="s">
        <v>586</v>
      </c>
      <c r="C361" s="203" t="s">
        <v>282</v>
      </c>
      <c r="D361" s="203" t="s">
        <v>195</v>
      </c>
      <c r="E361" s="203" t="s">
        <v>203</v>
      </c>
      <c r="F361" s="203" t="s">
        <v>203</v>
      </c>
      <c r="G361" s="213" t="s">
        <v>203</v>
      </c>
      <c r="H361" s="551">
        <v>20000</v>
      </c>
      <c r="I361" s="552"/>
      <c r="J361" s="203" t="s">
        <v>203</v>
      </c>
      <c r="K361" s="213">
        <v>20000</v>
      </c>
      <c r="L361" s="203" t="s">
        <v>203</v>
      </c>
      <c r="M361" s="203" t="s">
        <v>203</v>
      </c>
      <c r="N361" s="563" t="s">
        <v>203</v>
      </c>
      <c r="O361" s="564"/>
      <c r="P361"/>
      <c r="Q361"/>
    </row>
    <row r="362" spans="1:17" s="199" customFormat="1" ht="48" thickBot="1">
      <c r="A362" s="206"/>
      <c r="B362" s="239" t="s">
        <v>587</v>
      </c>
      <c r="C362" s="203" t="s">
        <v>282</v>
      </c>
      <c r="D362" s="203" t="s">
        <v>195</v>
      </c>
      <c r="E362" s="203" t="s">
        <v>203</v>
      </c>
      <c r="F362" s="203" t="s">
        <v>203</v>
      </c>
      <c r="G362" s="213" t="s">
        <v>203</v>
      </c>
      <c r="H362" s="551">
        <v>30000</v>
      </c>
      <c r="I362" s="552"/>
      <c r="J362" s="203" t="s">
        <v>203</v>
      </c>
      <c r="K362" s="213">
        <v>30000</v>
      </c>
      <c r="L362" s="203" t="s">
        <v>203</v>
      </c>
      <c r="M362" s="203" t="s">
        <v>203</v>
      </c>
      <c r="N362" s="563" t="s">
        <v>203</v>
      </c>
      <c r="O362" s="564"/>
      <c r="P362"/>
      <c r="Q362"/>
    </row>
    <row r="363" spans="1:17" s="199" customFormat="1" ht="63.75" thickBot="1">
      <c r="A363" s="206"/>
      <c r="B363" s="239" t="s">
        <v>588</v>
      </c>
      <c r="C363" s="203" t="s">
        <v>282</v>
      </c>
      <c r="D363" s="203" t="s">
        <v>195</v>
      </c>
      <c r="E363" s="203" t="s">
        <v>203</v>
      </c>
      <c r="F363" s="203" t="s">
        <v>203</v>
      </c>
      <c r="G363" s="213" t="s">
        <v>203</v>
      </c>
      <c r="H363" s="551">
        <v>10000</v>
      </c>
      <c r="I363" s="552"/>
      <c r="J363" s="203" t="s">
        <v>203</v>
      </c>
      <c r="K363" s="213">
        <v>10000</v>
      </c>
      <c r="L363" s="203" t="s">
        <v>203</v>
      </c>
      <c r="M363" s="203" t="s">
        <v>203</v>
      </c>
      <c r="N363" s="563" t="s">
        <v>203</v>
      </c>
      <c r="O363" s="564"/>
      <c r="P363"/>
      <c r="Q363"/>
    </row>
    <row r="364" spans="1:17" s="199" customFormat="1" ht="15.75" thickBot="1">
      <c r="A364" s="206"/>
      <c r="B364" s="237" t="s">
        <v>557</v>
      </c>
      <c r="C364" s="203"/>
      <c r="D364" s="203"/>
      <c r="E364" s="203"/>
      <c r="F364" s="203"/>
      <c r="G364" s="213"/>
      <c r="H364" s="551"/>
      <c r="I364" s="552"/>
      <c r="J364" s="203"/>
      <c r="K364" s="213"/>
      <c r="L364" s="203"/>
      <c r="M364" s="203"/>
      <c r="N364" s="563"/>
      <c r="O364" s="564"/>
      <c r="P364"/>
      <c r="Q364"/>
    </row>
    <row r="365" spans="1:17" s="199" customFormat="1" ht="48" thickBot="1">
      <c r="A365" s="206"/>
      <c r="B365" s="239" t="s">
        <v>589</v>
      </c>
      <c r="C365" s="203" t="s">
        <v>287</v>
      </c>
      <c r="D365" s="203" t="s">
        <v>195</v>
      </c>
      <c r="E365" s="203" t="s">
        <v>203</v>
      </c>
      <c r="F365" s="203" t="s">
        <v>203</v>
      </c>
      <c r="G365" s="213" t="s">
        <v>203</v>
      </c>
      <c r="H365" s="587">
        <v>17280</v>
      </c>
      <c r="I365" s="588"/>
      <c r="J365" s="203" t="s">
        <v>203</v>
      </c>
      <c r="K365" s="242">
        <v>17280</v>
      </c>
      <c r="L365" s="203" t="s">
        <v>203</v>
      </c>
      <c r="M365" s="203" t="s">
        <v>203</v>
      </c>
      <c r="N365" s="563" t="s">
        <v>203</v>
      </c>
      <c r="O365" s="564"/>
      <c r="P365"/>
      <c r="Q365"/>
    </row>
    <row r="366" spans="1:17" s="199" customFormat="1" ht="32.25" thickBot="1">
      <c r="A366" s="206"/>
      <c r="B366" s="239" t="s">
        <v>590</v>
      </c>
      <c r="C366" s="203" t="s">
        <v>287</v>
      </c>
      <c r="D366" s="203" t="s">
        <v>195</v>
      </c>
      <c r="E366" s="203" t="s">
        <v>203</v>
      </c>
      <c r="F366" s="203" t="s">
        <v>203</v>
      </c>
      <c r="G366" s="213" t="s">
        <v>203</v>
      </c>
      <c r="H366" s="587">
        <v>30000</v>
      </c>
      <c r="I366" s="588"/>
      <c r="J366" s="203" t="s">
        <v>203</v>
      </c>
      <c r="K366" s="242">
        <v>30000</v>
      </c>
      <c r="L366" s="203" t="s">
        <v>203</v>
      </c>
      <c r="M366" s="203" t="s">
        <v>203</v>
      </c>
      <c r="N366" s="563" t="s">
        <v>203</v>
      </c>
      <c r="O366" s="564"/>
      <c r="P366"/>
      <c r="Q366"/>
    </row>
    <row r="367" spans="1:17" s="199" customFormat="1" ht="32.25" thickBot="1">
      <c r="A367" s="206"/>
      <c r="B367" s="239" t="s">
        <v>591</v>
      </c>
      <c r="C367" s="203" t="s">
        <v>287</v>
      </c>
      <c r="D367" s="203" t="s">
        <v>592</v>
      </c>
      <c r="E367" s="203" t="s">
        <v>203</v>
      </c>
      <c r="F367" s="203" t="s">
        <v>203</v>
      </c>
      <c r="G367" s="213" t="s">
        <v>203</v>
      </c>
      <c r="H367" s="589">
        <v>15</v>
      </c>
      <c r="I367" s="590"/>
      <c r="J367" s="203" t="s">
        <v>203</v>
      </c>
      <c r="K367" s="243">
        <v>15</v>
      </c>
      <c r="L367" s="203" t="s">
        <v>203</v>
      </c>
      <c r="M367" s="203" t="s">
        <v>203</v>
      </c>
      <c r="N367" s="563" t="s">
        <v>203</v>
      </c>
      <c r="O367" s="564"/>
      <c r="P367"/>
      <c r="Q367"/>
    </row>
    <row r="368" spans="1:17" s="199" customFormat="1" ht="48" thickBot="1">
      <c r="A368" s="206"/>
      <c r="B368" s="239" t="s">
        <v>593</v>
      </c>
      <c r="C368" s="203" t="s">
        <v>287</v>
      </c>
      <c r="D368" s="203" t="s">
        <v>592</v>
      </c>
      <c r="E368" s="203" t="s">
        <v>203</v>
      </c>
      <c r="F368" s="203" t="s">
        <v>203</v>
      </c>
      <c r="G368" s="213" t="s">
        <v>203</v>
      </c>
      <c r="H368" s="587">
        <v>60000</v>
      </c>
      <c r="I368" s="588"/>
      <c r="J368" s="203" t="s">
        <v>203</v>
      </c>
      <c r="K368" s="242">
        <v>60000</v>
      </c>
      <c r="L368" s="203" t="s">
        <v>203</v>
      </c>
      <c r="M368" s="203" t="s">
        <v>203</v>
      </c>
      <c r="N368" s="563" t="s">
        <v>203</v>
      </c>
      <c r="O368" s="564"/>
      <c r="P368"/>
      <c r="Q368"/>
    </row>
    <row r="369" spans="1:17" s="199" customFormat="1" ht="15.75" thickBot="1">
      <c r="A369" s="206"/>
      <c r="B369" s="237" t="s">
        <v>561</v>
      </c>
      <c r="C369" s="203"/>
      <c r="D369" s="203"/>
      <c r="E369" s="203"/>
      <c r="F369" s="203"/>
      <c r="G369" s="213"/>
      <c r="H369" s="551"/>
      <c r="I369" s="552"/>
      <c r="J369" s="203"/>
      <c r="K369" s="213"/>
      <c r="L369" s="203"/>
      <c r="M369" s="203"/>
      <c r="N369" s="563"/>
      <c r="O369" s="564"/>
      <c r="P369"/>
      <c r="Q369"/>
    </row>
    <row r="370" spans="1:17" s="199" customFormat="1" ht="16.5" thickBot="1">
      <c r="A370" s="206"/>
      <c r="B370" s="239" t="s">
        <v>594</v>
      </c>
      <c r="C370" s="203" t="s">
        <v>245</v>
      </c>
      <c r="D370" s="203" t="s">
        <v>222</v>
      </c>
      <c r="E370" s="203" t="s">
        <v>203</v>
      </c>
      <c r="F370" s="203" t="s">
        <v>203</v>
      </c>
      <c r="G370" s="213" t="s">
        <v>203</v>
      </c>
      <c r="H370" s="589">
        <v>5.79</v>
      </c>
      <c r="I370" s="590"/>
      <c r="J370" s="203" t="s">
        <v>203</v>
      </c>
      <c r="K370" s="243">
        <v>5.79</v>
      </c>
      <c r="L370" s="203" t="s">
        <v>203</v>
      </c>
      <c r="M370" s="203" t="s">
        <v>203</v>
      </c>
      <c r="N370" s="563" t="s">
        <v>203</v>
      </c>
      <c r="O370" s="564"/>
      <c r="P370"/>
      <c r="Q370"/>
    </row>
    <row r="371" spans="1:17" s="199" customFormat="1" ht="32.25" thickBot="1">
      <c r="A371" s="206"/>
      <c r="B371" s="239" t="s">
        <v>595</v>
      </c>
      <c r="C371" s="203" t="s">
        <v>245</v>
      </c>
      <c r="D371" s="203" t="s">
        <v>222</v>
      </c>
      <c r="E371" s="203" t="s">
        <v>203</v>
      </c>
      <c r="F371" s="203" t="s">
        <v>203</v>
      </c>
      <c r="G371" s="213" t="s">
        <v>203</v>
      </c>
      <c r="H371" s="589">
        <v>0.33</v>
      </c>
      <c r="I371" s="590"/>
      <c r="J371" s="203" t="s">
        <v>203</v>
      </c>
      <c r="K371" s="243">
        <v>0.33</v>
      </c>
      <c r="L371" s="203" t="s">
        <v>203</v>
      </c>
      <c r="M371" s="203" t="s">
        <v>203</v>
      </c>
      <c r="N371" s="563" t="s">
        <v>203</v>
      </c>
      <c r="O371" s="564"/>
      <c r="P371"/>
      <c r="Q371"/>
    </row>
    <row r="372" spans="1:17" s="199" customFormat="1" ht="32.25" thickBot="1">
      <c r="A372" s="206"/>
      <c r="B372" s="239" t="s">
        <v>596</v>
      </c>
      <c r="C372" s="203" t="s">
        <v>245</v>
      </c>
      <c r="D372" s="203" t="s">
        <v>222</v>
      </c>
      <c r="E372" s="203" t="s">
        <v>203</v>
      </c>
      <c r="F372" s="203" t="s">
        <v>203</v>
      </c>
      <c r="G372" s="213" t="s">
        <v>203</v>
      </c>
      <c r="H372" s="587">
        <v>2000</v>
      </c>
      <c r="I372" s="588"/>
      <c r="J372" s="203" t="s">
        <v>203</v>
      </c>
      <c r="K372" s="242">
        <v>2000</v>
      </c>
      <c r="L372" s="203" t="s">
        <v>203</v>
      </c>
      <c r="M372" s="203" t="s">
        <v>203</v>
      </c>
      <c r="N372" s="563" t="s">
        <v>203</v>
      </c>
      <c r="O372" s="564"/>
      <c r="P372"/>
      <c r="Q372"/>
    </row>
    <row r="373" spans="1:17" s="199" customFormat="1" ht="48" thickBot="1">
      <c r="A373" s="206"/>
      <c r="B373" s="239" t="s">
        <v>597</v>
      </c>
      <c r="C373" s="203" t="s">
        <v>245</v>
      </c>
      <c r="D373" s="203" t="s">
        <v>222</v>
      </c>
      <c r="E373" s="203" t="s">
        <v>203</v>
      </c>
      <c r="F373" s="203" t="s">
        <v>203</v>
      </c>
      <c r="G373" s="213" t="s">
        <v>203</v>
      </c>
      <c r="H373" s="589">
        <v>0.16</v>
      </c>
      <c r="I373" s="590"/>
      <c r="J373" s="203" t="s">
        <v>203</v>
      </c>
      <c r="K373" s="243">
        <v>0.16</v>
      </c>
      <c r="L373" s="203" t="s">
        <v>203</v>
      </c>
      <c r="M373" s="203" t="s">
        <v>203</v>
      </c>
      <c r="N373" s="563" t="s">
        <v>203</v>
      </c>
      <c r="O373" s="564"/>
      <c r="P373"/>
      <c r="Q373"/>
    </row>
    <row r="374" spans="1:17" s="199" customFormat="1" ht="15.75" thickBot="1">
      <c r="A374" s="206"/>
      <c r="B374" s="237" t="s">
        <v>232</v>
      </c>
      <c r="C374" s="203"/>
      <c r="D374" s="203"/>
      <c r="E374" s="203"/>
      <c r="F374" s="203"/>
      <c r="G374" s="213"/>
      <c r="H374" s="551"/>
      <c r="I374" s="552"/>
      <c r="J374" s="203"/>
      <c r="K374" s="213"/>
      <c r="L374" s="203"/>
      <c r="M374" s="203"/>
      <c r="N374" s="563"/>
      <c r="O374" s="564"/>
      <c r="P374"/>
      <c r="Q374"/>
    </row>
    <row r="375" spans="1:17" s="199" customFormat="1" ht="48" thickBot="1">
      <c r="A375" s="206"/>
      <c r="B375" s="239" t="s">
        <v>598</v>
      </c>
      <c r="C375" s="203" t="s">
        <v>234</v>
      </c>
      <c r="D375" s="203" t="s">
        <v>222</v>
      </c>
      <c r="E375" s="203" t="s">
        <v>203</v>
      </c>
      <c r="F375" s="203" t="s">
        <v>203</v>
      </c>
      <c r="G375" s="213" t="s">
        <v>203</v>
      </c>
      <c r="H375" s="589">
        <v>65</v>
      </c>
      <c r="I375" s="590"/>
      <c r="J375" s="203" t="s">
        <v>203</v>
      </c>
      <c r="K375" s="243">
        <v>65</v>
      </c>
      <c r="L375" s="203" t="s">
        <v>203</v>
      </c>
      <c r="M375" s="203" t="s">
        <v>203</v>
      </c>
      <c r="N375" s="563" t="s">
        <v>203</v>
      </c>
      <c r="O375" s="564"/>
      <c r="P375"/>
      <c r="Q375"/>
    </row>
    <row r="376" spans="1:17" s="199" customFormat="1" ht="16.5" thickBot="1">
      <c r="A376" s="206"/>
      <c r="B376" s="239" t="s">
        <v>599</v>
      </c>
      <c r="C376" s="203" t="s">
        <v>234</v>
      </c>
      <c r="D376" s="203" t="s">
        <v>222</v>
      </c>
      <c r="E376" s="203" t="s">
        <v>203</v>
      </c>
      <c r="F376" s="203" t="s">
        <v>203</v>
      </c>
      <c r="G376" s="213" t="s">
        <v>203</v>
      </c>
      <c r="H376" s="589">
        <v>7</v>
      </c>
      <c r="I376" s="590"/>
      <c r="J376" s="203" t="s">
        <v>203</v>
      </c>
      <c r="K376" s="243">
        <v>7</v>
      </c>
      <c r="L376" s="203" t="s">
        <v>203</v>
      </c>
      <c r="M376" s="203" t="s">
        <v>203</v>
      </c>
      <c r="N376" s="563" t="s">
        <v>203</v>
      </c>
      <c r="O376" s="564"/>
      <c r="P376"/>
      <c r="Q376"/>
    </row>
    <row r="377" spans="1:17" s="199" customFormat="1" ht="16.5" thickBot="1">
      <c r="A377" s="206"/>
      <c r="B377" s="239" t="s">
        <v>600</v>
      </c>
      <c r="C377" s="203" t="s">
        <v>234</v>
      </c>
      <c r="D377" s="203" t="s">
        <v>222</v>
      </c>
      <c r="E377" s="203" t="s">
        <v>203</v>
      </c>
      <c r="F377" s="203" t="s">
        <v>203</v>
      </c>
      <c r="G377" s="213" t="s">
        <v>203</v>
      </c>
      <c r="H377" s="589">
        <v>8</v>
      </c>
      <c r="I377" s="590"/>
      <c r="J377" s="203" t="s">
        <v>203</v>
      </c>
      <c r="K377" s="243">
        <v>8</v>
      </c>
      <c r="L377" s="203" t="s">
        <v>203</v>
      </c>
      <c r="M377" s="203" t="s">
        <v>203</v>
      </c>
      <c r="N377" s="563" t="s">
        <v>203</v>
      </c>
      <c r="O377" s="564"/>
      <c r="P377"/>
      <c r="Q377"/>
    </row>
    <row r="378" spans="1:17" s="199" customFormat="1" ht="16.5" thickBot="1">
      <c r="A378" s="206"/>
      <c r="B378" s="239" t="s">
        <v>601</v>
      </c>
      <c r="C378" s="203" t="s">
        <v>234</v>
      </c>
      <c r="D378" s="203" t="s">
        <v>222</v>
      </c>
      <c r="E378" s="203" t="s">
        <v>203</v>
      </c>
      <c r="F378" s="203" t="s">
        <v>203</v>
      </c>
      <c r="G378" s="213" t="s">
        <v>203</v>
      </c>
      <c r="H378" s="589">
        <v>25</v>
      </c>
      <c r="I378" s="590"/>
      <c r="J378" s="203" t="s">
        <v>203</v>
      </c>
      <c r="K378" s="243">
        <v>25</v>
      </c>
      <c r="L378" s="203" t="s">
        <v>203</v>
      </c>
      <c r="M378" s="203" t="s">
        <v>203</v>
      </c>
      <c r="N378" s="563" t="s">
        <v>203</v>
      </c>
      <c r="O378" s="564"/>
      <c r="P378"/>
      <c r="Q378"/>
    </row>
    <row r="379" spans="1:17" s="199" customFormat="1" ht="32.25" thickBot="1">
      <c r="A379" s="206"/>
      <c r="B379" s="239" t="s">
        <v>602</v>
      </c>
      <c r="C379" s="203"/>
      <c r="D379" s="203"/>
      <c r="E379" s="203"/>
      <c r="F379" s="203"/>
      <c r="G379" s="213"/>
      <c r="H379" s="589">
        <v>75</v>
      </c>
      <c r="I379" s="590"/>
      <c r="J379" s="203"/>
      <c r="K379" s="243">
        <v>75</v>
      </c>
      <c r="L379" s="203"/>
      <c r="M379" s="203"/>
      <c r="N379" s="563"/>
      <c r="O379" s="564"/>
      <c r="P379"/>
      <c r="Q379"/>
    </row>
    <row r="380" spans="1:17" s="199" customFormat="1" ht="15">
      <c r="A380" s="568"/>
      <c r="B380" s="230" t="s">
        <v>436</v>
      </c>
      <c r="C380" s="555"/>
      <c r="D380" s="585" t="s">
        <v>603</v>
      </c>
      <c r="E380" s="555" t="s">
        <v>203</v>
      </c>
      <c r="F380" s="555" t="s">
        <v>203</v>
      </c>
      <c r="G380" s="561" t="s">
        <v>203</v>
      </c>
      <c r="H380" s="557">
        <v>400000</v>
      </c>
      <c r="I380" s="558"/>
      <c r="J380" s="555" t="s">
        <v>203</v>
      </c>
      <c r="K380" s="561">
        <v>400000</v>
      </c>
      <c r="L380" s="555" t="s">
        <v>203</v>
      </c>
      <c r="M380" s="555" t="s">
        <v>203</v>
      </c>
      <c r="N380" s="577" t="s">
        <v>203</v>
      </c>
      <c r="O380" s="578"/>
      <c r="P380"/>
      <c r="Q380"/>
    </row>
    <row r="381" spans="1:17" s="199" customFormat="1" ht="41.25" thickBot="1">
      <c r="A381" s="569"/>
      <c r="B381" s="231" t="s">
        <v>438</v>
      </c>
      <c r="C381" s="556"/>
      <c r="D381" s="586"/>
      <c r="E381" s="556"/>
      <c r="F381" s="556"/>
      <c r="G381" s="562"/>
      <c r="H381" s="559"/>
      <c r="I381" s="560"/>
      <c r="J381" s="556"/>
      <c r="K381" s="562"/>
      <c r="L381" s="556"/>
      <c r="M381" s="556"/>
      <c r="N381" s="579"/>
      <c r="O381" s="580"/>
      <c r="P381"/>
      <c r="Q381"/>
    </row>
    <row r="382" spans="1:17" s="199" customFormat="1" ht="15.75" thickBot="1">
      <c r="A382" s="206"/>
      <c r="B382" s="236" t="s">
        <v>553</v>
      </c>
      <c r="C382" s="203"/>
      <c r="D382" s="203"/>
      <c r="E382" s="203"/>
      <c r="F382" s="203"/>
      <c r="G382" s="213"/>
      <c r="H382" s="551"/>
      <c r="I382" s="552"/>
      <c r="J382" s="203"/>
      <c r="K382" s="213"/>
      <c r="L382" s="203"/>
      <c r="M382" s="203"/>
      <c r="N382" s="563"/>
      <c r="O382" s="564"/>
      <c r="P382"/>
      <c r="Q382"/>
    </row>
    <row r="383" spans="1:17" s="199" customFormat="1" ht="120.75" thickBot="1">
      <c r="A383" s="206"/>
      <c r="B383" s="210" t="s">
        <v>604</v>
      </c>
      <c r="C383" s="203" t="s">
        <v>282</v>
      </c>
      <c r="D383" s="203" t="s">
        <v>195</v>
      </c>
      <c r="E383" s="203" t="s">
        <v>203</v>
      </c>
      <c r="F383" s="203" t="s">
        <v>203</v>
      </c>
      <c r="G383" s="213" t="s">
        <v>203</v>
      </c>
      <c r="H383" s="591"/>
      <c r="I383" s="592"/>
      <c r="J383" s="203"/>
      <c r="K383" s="244"/>
      <c r="L383" s="203" t="s">
        <v>203</v>
      </c>
      <c r="M383" s="203" t="s">
        <v>203</v>
      </c>
      <c r="N383" s="563" t="s">
        <v>203</v>
      </c>
      <c r="O383" s="564"/>
      <c r="P383"/>
      <c r="Q383"/>
    </row>
    <row r="384" spans="1:17" s="199" customFormat="1" ht="60.75" thickBot="1">
      <c r="A384" s="206"/>
      <c r="B384" s="210" t="s">
        <v>605</v>
      </c>
      <c r="C384" s="203" t="s">
        <v>282</v>
      </c>
      <c r="D384" s="203" t="s">
        <v>195</v>
      </c>
      <c r="E384" s="203" t="s">
        <v>203</v>
      </c>
      <c r="F384" s="203" t="s">
        <v>203</v>
      </c>
      <c r="G384" s="213" t="s">
        <v>203</v>
      </c>
      <c r="H384" s="551">
        <v>7380</v>
      </c>
      <c r="I384" s="552"/>
      <c r="J384" s="203" t="s">
        <v>203</v>
      </c>
      <c r="K384" s="213">
        <v>7380</v>
      </c>
      <c r="L384" s="203" t="s">
        <v>203</v>
      </c>
      <c r="M384" s="203" t="s">
        <v>203</v>
      </c>
      <c r="N384" s="563" t="s">
        <v>203</v>
      </c>
      <c r="O384" s="564"/>
      <c r="P384"/>
      <c r="Q384"/>
    </row>
    <row r="385" spans="1:17" s="199" customFormat="1" ht="15">
      <c r="A385" s="568"/>
      <c r="B385" s="570" t="s">
        <v>606</v>
      </c>
      <c r="C385" s="555" t="s">
        <v>282</v>
      </c>
      <c r="D385" s="555" t="s">
        <v>195</v>
      </c>
      <c r="E385" s="555" t="s">
        <v>203</v>
      </c>
      <c r="F385" s="555" t="s">
        <v>203</v>
      </c>
      <c r="G385" s="561" t="s">
        <v>203</v>
      </c>
      <c r="H385" s="557">
        <v>44980</v>
      </c>
      <c r="I385" s="558"/>
      <c r="J385" s="555" t="s">
        <v>203</v>
      </c>
      <c r="K385" s="561">
        <v>44980</v>
      </c>
      <c r="L385" s="555" t="s">
        <v>203</v>
      </c>
      <c r="M385" s="555" t="s">
        <v>203</v>
      </c>
      <c r="N385" s="577" t="s">
        <v>203</v>
      </c>
      <c r="O385" s="578"/>
      <c r="P385"/>
      <c r="Q385"/>
    </row>
    <row r="386" spans="1:17" s="199" customFormat="1" ht="15.75" thickBot="1">
      <c r="A386" s="569"/>
      <c r="B386" s="571"/>
      <c r="C386" s="556"/>
      <c r="D386" s="556"/>
      <c r="E386" s="556"/>
      <c r="F386" s="556"/>
      <c r="G386" s="562"/>
      <c r="H386" s="559"/>
      <c r="I386" s="560"/>
      <c r="J386" s="556"/>
      <c r="K386" s="562"/>
      <c r="L386" s="556"/>
      <c r="M386" s="556"/>
      <c r="N386" s="579"/>
      <c r="O386" s="580"/>
      <c r="P386"/>
      <c r="Q386"/>
    </row>
    <row r="387" spans="1:17" s="199" customFormat="1" ht="15">
      <c r="A387" s="568"/>
      <c r="B387" s="570" t="s">
        <v>607</v>
      </c>
      <c r="C387" s="555" t="s">
        <v>282</v>
      </c>
      <c r="D387" s="555" t="s">
        <v>195</v>
      </c>
      <c r="E387" s="555" t="s">
        <v>203</v>
      </c>
      <c r="F387" s="555" t="s">
        <v>203</v>
      </c>
      <c r="G387" s="561" t="s">
        <v>203</v>
      </c>
      <c r="H387" s="557">
        <v>148246.2</v>
      </c>
      <c r="I387" s="558"/>
      <c r="J387" s="555" t="s">
        <v>203</v>
      </c>
      <c r="K387" s="561">
        <v>148246.2</v>
      </c>
      <c r="L387" s="555" t="s">
        <v>203</v>
      </c>
      <c r="M387" s="555" t="s">
        <v>203</v>
      </c>
      <c r="N387" s="577" t="s">
        <v>203</v>
      </c>
      <c r="O387" s="578"/>
      <c r="P387"/>
      <c r="Q387"/>
    </row>
    <row r="388" spans="1:17" s="199" customFormat="1" ht="15.75" thickBot="1">
      <c r="A388" s="569"/>
      <c r="B388" s="571"/>
      <c r="C388" s="556"/>
      <c r="D388" s="556"/>
      <c r="E388" s="556"/>
      <c r="F388" s="556"/>
      <c r="G388" s="562"/>
      <c r="H388" s="559"/>
      <c r="I388" s="560"/>
      <c r="J388" s="556"/>
      <c r="K388" s="562"/>
      <c r="L388" s="556"/>
      <c r="M388" s="556"/>
      <c r="N388" s="579"/>
      <c r="O388" s="580"/>
      <c r="P388"/>
      <c r="Q388"/>
    </row>
    <row r="389" spans="1:17" s="199" customFormat="1" ht="15">
      <c r="A389" s="568"/>
      <c r="B389" s="570" t="s">
        <v>608</v>
      </c>
      <c r="C389" s="555" t="s">
        <v>282</v>
      </c>
      <c r="D389" s="555" t="s">
        <v>195</v>
      </c>
      <c r="E389" s="555" t="s">
        <v>203</v>
      </c>
      <c r="F389" s="555" t="s">
        <v>203</v>
      </c>
      <c r="G389" s="561" t="s">
        <v>203</v>
      </c>
      <c r="H389" s="557">
        <v>1318.58</v>
      </c>
      <c r="I389" s="558"/>
      <c r="J389" s="555" t="s">
        <v>203</v>
      </c>
      <c r="K389" s="561">
        <v>1318.58</v>
      </c>
      <c r="L389" s="555" t="s">
        <v>203</v>
      </c>
      <c r="M389" s="555" t="s">
        <v>203</v>
      </c>
      <c r="N389" s="577" t="s">
        <v>203</v>
      </c>
      <c r="O389" s="578"/>
      <c r="P389"/>
      <c r="Q389"/>
    </row>
    <row r="390" spans="1:17" s="199" customFormat="1" ht="15.75" thickBot="1">
      <c r="A390" s="569"/>
      <c r="B390" s="571"/>
      <c r="C390" s="556"/>
      <c r="D390" s="556"/>
      <c r="E390" s="556"/>
      <c r="F390" s="556"/>
      <c r="G390" s="562"/>
      <c r="H390" s="559"/>
      <c r="I390" s="560"/>
      <c r="J390" s="556"/>
      <c r="K390" s="562"/>
      <c r="L390" s="556"/>
      <c r="M390" s="556"/>
      <c r="N390" s="579"/>
      <c r="O390" s="580"/>
      <c r="P390"/>
      <c r="Q390"/>
    </row>
    <row r="391" spans="1:17" s="199" customFormat="1" ht="15">
      <c r="A391" s="568"/>
      <c r="B391" s="593" t="s">
        <v>557</v>
      </c>
      <c r="C391" s="555"/>
      <c r="D391" s="555"/>
      <c r="E391" s="555"/>
      <c r="F391" s="555"/>
      <c r="G391" s="561"/>
      <c r="H391" s="557"/>
      <c r="I391" s="558"/>
      <c r="J391" s="555"/>
      <c r="K391" s="561"/>
      <c r="L391" s="555"/>
      <c r="M391" s="555"/>
      <c r="N391" s="577"/>
      <c r="O391" s="578"/>
      <c r="P391"/>
      <c r="Q391"/>
    </row>
    <row r="392" spans="1:17" s="199" customFormat="1" ht="15.75" thickBot="1">
      <c r="A392" s="569"/>
      <c r="B392" s="594"/>
      <c r="C392" s="556"/>
      <c r="D392" s="556"/>
      <c r="E392" s="556"/>
      <c r="F392" s="556"/>
      <c r="G392" s="562"/>
      <c r="H392" s="559"/>
      <c r="I392" s="560"/>
      <c r="J392" s="556"/>
      <c r="K392" s="562"/>
      <c r="L392" s="556"/>
      <c r="M392" s="556"/>
      <c r="N392" s="579"/>
      <c r="O392" s="580"/>
      <c r="P392"/>
      <c r="Q392"/>
    </row>
    <row r="393" spans="1:17" s="199" customFormat="1" ht="15">
      <c r="A393" s="568"/>
      <c r="B393" s="595" t="s">
        <v>609</v>
      </c>
      <c r="C393" s="555" t="s">
        <v>287</v>
      </c>
      <c r="D393" s="555" t="s">
        <v>592</v>
      </c>
      <c r="E393" s="555" t="s">
        <v>203</v>
      </c>
      <c r="F393" s="555" t="s">
        <v>203</v>
      </c>
      <c r="G393" s="561" t="s">
        <v>203</v>
      </c>
      <c r="H393" s="557">
        <v>382</v>
      </c>
      <c r="I393" s="558"/>
      <c r="J393" s="555"/>
      <c r="K393" s="561">
        <v>382</v>
      </c>
      <c r="L393" s="555" t="s">
        <v>203</v>
      </c>
      <c r="M393" s="555" t="s">
        <v>203</v>
      </c>
      <c r="N393" s="577" t="s">
        <v>203</v>
      </c>
      <c r="O393" s="578"/>
      <c r="P393"/>
      <c r="Q393"/>
    </row>
    <row r="394" spans="1:17" s="199" customFormat="1" ht="15.75" thickBot="1">
      <c r="A394" s="569"/>
      <c r="B394" s="596"/>
      <c r="C394" s="556"/>
      <c r="D394" s="556"/>
      <c r="E394" s="556"/>
      <c r="F394" s="556"/>
      <c r="G394" s="562"/>
      <c r="H394" s="559"/>
      <c r="I394" s="560"/>
      <c r="J394" s="556"/>
      <c r="K394" s="562"/>
      <c r="L394" s="556"/>
      <c r="M394" s="556"/>
      <c r="N394" s="579"/>
      <c r="O394" s="580"/>
      <c r="P394"/>
      <c r="Q394"/>
    </row>
    <row r="395" spans="1:17" s="199" customFormat="1" ht="15">
      <c r="A395" s="568"/>
      <c r="B395" s="570" t="s">
        <v>610</v>
      </c>
      <c r="C395" s="555" t="s">
        <v>287</v>
      </c>
      <c r="D395" s="555" t="s">
        <v>592</v>
      </c>
      <c r="E395" s="555" t="s">
        <v>203</v>
      </c>
      <c r="F395" s="555" t="s">
        <v>203</v>
      </c>
      <c r="G395" s="561" t="s">
        <v>203</v>
      </c>
      <c r="H395" s="557">
        <v>10</v>
      </c>
      <c r="I395" s="558"/>
      <c r="J395" s="555" t="s">
        <v>203</v>
      </c>
      <c r="K395" s="561">
        <v>10</v>
      </c>
      <c r="L395" s="555" t="s">
        <v>203</v>
      </c>
      <c r="M395" s="555" t="s">
        <v>203</v>
      </c>
      <c r="N395" s="577" t="s">
        <v>203</v>
      </c>
      <c r="O395" s="578"/>
      <c r="P395"/>
      <c r="Q395"/>
    </row>
    <row r="396" spans="1:17" s="199" customFormat="1" ht="15.75" thickBot="1">
      <c r="A396" s="569"/>
      <c r="B396" s="571"/>
      <c r="C396" s="556"/>
      <c r="D396" s="556"/>
      <c r="E396" s="556"/>
      <c r="F396" s="556"/>
      <c r="G396" s="562"/>
      <c r="H396" s="559"/>
      <c r="I396" s="560"/>
      <c r="J396" s="556"/>
      <c r="K396" s="562"/>
      <c r="L396" s="556"/>
      <c r="M396" s="556"/>
      <c r="N396" s="579"/>
      <c r="O396" s="580"/>
      <c r="P396"/>
      <c r="Q396"/>
    </row>
    <row r="397" spans="1:17" s="199" customFormat="1" ht="15">
      <c r="A397" s="568"/>
      <c r="B397" s="570" t="s">
        <v>611</v>
      </c>
      <c r="C397" s="555" t="s">
        <v>287</v>
      </c>
      <c r="D397" s="555" t="s">
        <v>592</v>
      </c>
      <c r="E397" s="555" t="s">
        <v>203</v>
      </c>
      <c r="F397" s="555" t="s">
        <v>203</v>
      </c>
      <c r="G397" s="561" t="s">
        <v>203</v>
      </c>
      <c r="H397" s="557">
        <v>2</v>
      </c>
      <c r="I397" s="558"/>
      <c r="J397" s="555" t="s">
        <v>203</v>
      </c>
      <c r="K397" s="561">
        <v>2</v>
      </c>
      <c r="L397" s="555" t="s">
        <v>203</v>
      </c>
      <c r="M397" s="555" t="s">
        <v>203</v>
      </c>
      <c r="N397" s="577" t="s">
        <v>203</v>
      </c>
      <c r="O397" s="578"/>
      <c r="P397"/>
      <c r="Q397"/>
    </row>
    <row r="398" spans="1:17" s="199" customFormat="1" ht="15.75" thickBot="1">
      <c r="A398" s="569"/>
      <c r="B398" s="571"/>
      <c r="C398" s="556"/>
      <c r="D398" s="556"/>
      <c r="E398" s="556"/>
      <c r="F398" s="556"/>
      <c r="G398" s="562"/>
      <c r="H398" s="559"/>
      <c r="I398" s="560"/>
      <c r="J398" s="556"/>
      <c r="K398" s="562"/>
      <c r="L398" s="556"/>
      <c r="M398" s="556"/>
      <c r="N398" s="579"/>
      <c r="O398" s="580"/>
      <c r="P398"/>
      <c r="Q398"/>
    </row>
    <row r="399" spans="1:17" s="199" customFormat="1" ht="15">
      <c r="A399" s="568"/>
      <c r="B399" s="570" t="s">
        <v>612</v>
      </c>
      <c r="C399" s="555" t="s">
        <v>287</v>
      </c>
      <c r="D399" s="555" t="s">
        <v>195</v>
      </c>
      <c r="E399" s="555" t="s">
        <v>203</v>
      </c>
      <c r="F399" s="555" t="s">
        <v>203</v>
      </c>
      <c r="G399" s="561" t="s">
        <v>203</v>
      </c>
      <c r="H399" s="557">
        <v>2</v>
      </c>
      <c r="I399" s="558"/>
      <c r="J399" s="555" t="s">
        <v>203</v>
      </c>
      <c r="K399" s="561">
        <v>2</v>
      </c>
      <c r="L399" s="555" t="s">
        <v>203</v>
      </c>
      <c r="M399" s="555" t="s">
        <v>203</v>
      </c>
      <c r="N399" s="577" t="s">
        <v>203</v>
      </c>
      <c r="O399" s="578"/>
      <c r="P399"/>
      <c r="Q399"/>
    </row>
    <row r="400" spans="1:17" s="199" customFormat="1" ht="15.75" thickBot="1">
      <c r="A400" s="569"/>
      <c r="B400" s="571"/>
      <c r="C400" s="556"/>
      <c r="D400" s="556"/>
      <c r="E400" s="556"/>
      <c r="F400" s="556"/>
      <c r="G400" s="562"/>
      <c r="H400" s="559"/>
      <c r="I400" s="560"/>
      <c r="J400" s="556"/>
      <c r="K400" s="562"/>
      <c r="L400" s="556"/>
      <c r="M400" s="556"/>
      <c r="N400" s="579"/>
      <c r="O400" s="580"/>
      <c r="P400"/>
      <c r="Q400"/>
    </row>
    <row r="401" spans="1:17" s="199" customFormat="1" ht="45.75" thickBot="1">
      <c r="A401" s="206"/>
      <c r="B401" s="210" t="s">
        <v>613</v>
      </c>
      <c r="C401" s="203" t="s">
        <v>287</v>
      </c>
      <c r="D401" s="203" t="s">
        <v>592</v>
      </c>
      <c r="E401" s="203" t="s">
        <v>203</v>
      </c>
      <c r="F401" s="203" t="s">
        <v>203</v>
      </c>
      <c r="G401" s="213" t="s">
        <v>203</v>
      </c>
      <c r="H401" s="551">
        <v>2</v>
      </c>
      <c r="I401" s="552"/>
      <c r="J401" s="203" t="s">
        <v>203</v>
      </c>
      <c r="K401" s="213">
        <v>2</v>
      </c>
      <c r="L401" s="203" t="s">
        <v>203</v>
      </c>
      <c r="M401" s="203" t="s">
        <v>203</v>
      </c>
      <c r="N401" s="563" t="s">
        <v>203</v>
      </c>
      <c r="O401" s="564"/>
      <c r="P401"/>
      <c r="Q401"/>
    </row>
    <row r="402" spans="1:17" s="199" customFormat="1" ht="15.75" thickBot="1">
      <c r="A402" s="206"/>
      <c r="B402" s="237" t="s">
        <v>561</v>
      </c>
      <c r="C402" s="203"/>
      <c r="D402" s="203"/>
      <c r="E402" s="203"/>
      <c r="F402" s="203"/>
      <c r="G402" s="213"/>
      <c r="H402" s="551"/>
      <c r="I402" s="552"/>
      <c r="J402" s="203"/>
      <c r="K402" s="213"/>
      <c r="L402" s="203"/>
      <c r="M402" s="203"/>
      <c r="N402" s="563"/>
      <c r="O402" s="564"/>
      <c r="P402"/>
      <c r="Q402"/>
    </row>
    <row r="403" spans="1:17" s="199" customFormat="1" ht="15">
      <c r="A403" s="568"/>
      <c r="B403" s="595" t="s">
        <v>614</v>
      </c>
      <c r="C403" s="555" t="s">
        <v>245</v>
      </c>
      <c r="D403" s="555" t="s">
        <v>222</v>
      </c>
      <c r="E403" s="555" t="s">
        <v>203</v>
      </c>
      <c r="F403" s="555" t="s">
        <v>203</v>
      </c>
      <c r="G403" s="561" t="s">
        <v>203</v>
      </c>
      <c r="H403" s="557">
        <v>518.52</v>
      </c>
      <c r="I403" s="558"/>
      <c r="J403" s="555"/>
      <c r="K403" s="561">
        <v>518.52</v>
      </c>
      <c r="L403" s="555" t="s">
        <v>203</v>
      </c>
      <c r="M403" s="555" t="s">
        <v>203</v>
      </c>
      <c r="N403" s="577" t="s">
        <v>203</v>
      </c>
      <c r="O403" s="578"/>
      <c r="P403"/>
      <c r="Q403"/>
    </row>
    <row r="404" spans="1:17" s="199" customFormat="1" ht="15.75" thickBot="1">
      <c r="A404" s="569"/>
      <c r="B404" s="596"/>
      <c r="C404" s="556"/>
      <c r="D404" s="556"/>
      <c r="E404" s="556"/>
      <c r="F404" s="556"/>
      <c r="G404" s="562"/>
      <c r="H404" s="559"/>
      <c r="I404" s="560"/>
      <c r="J404" s="556"/>
      <c r="K404" s="562"/>
      <c r="L404" s="556"/>
      <c r="M404" s="556"/>
      <c r="N404" s="579"/>
      <c r="O404" s="580"/>
      <c r="P404"/>
      <c r="Q404"/>
    </row>
    <row r="405" spans="1:17" s="199" customFormat="1" ht="15">
      <c r="A405" s="568"/>
      <c r="B405" s="595" t="s">
        <v>615</v>
      </c>
      <c r="C405" s="555" t="s">
        <v>245</v>
      </c>
      <c r="D405" s="555" t="s">
        <v>222</v>
      </c>
      <c r="E405" s="555" t="s">
        <v>203</v>
      </c>
      <c r="F405" s="555" t="s">
        <v>203</v>
      </c>
      <c r="G405" s="561" t="s">
        <v>203</v>
      </c>
      <c r="H405" s="557">
        <v>738</v>
      </c>
      <c r="I405" s="558"/>
      <c r="J405" s="555" t="s">
        <v>203</v>
      </c>
      <c r="K405" s="561">
        <v>738</v>
      </c>
      <c r="L405" s="555" t="s">
        <v>203</v>
      </c>
      <c r="M405" s="555" t="s">
        <v>203</v>
      </c>
      <c r="N405" s="577" t="s">
        <v>203</v>
      </c>
      <c r="O405" s="578"/>
      <c r="P405"/>
      <c r="Q405"/>
    </row>
    <row r="406" spans="1:17" s="199" customFormat="1" ht="15.75" thickBot="1">
      <c r="A406" s="569"/>
      <c r="B406" s="596"/>
      <c r="C406" s="556"/>
      <c r="D406" s="556"/>
      <c r="E406" s="556"/>
      <c r="F406" s="556"/>
      <c r="G406" s="562"/>
      <c r="H406" s="559"/>
      <c r="I406" s="560"/>
      <c r="J406" s="556"/>
      <c r="K406" s="562"/>
      <c r="L406" s="556"/>
      <c r="M406" s="556"/>
      <c r="N406" s="579"/>
      <c r="O406" s="580"/>
      <c r="P406"/>
      <c r="Q406"/>
    </row>
    <row r="407" spans="1:17" s="199" customFormat="1" ht="15">
      <c r="A407" s="568"/>
      <c r="B407" s="595" t="s">
        <v>616</v>
      </c>
      <c r="C407" s="555" t="s">
        <v>245</v>
      </c>
      <c r="D407" s="555" t="s">
        <v>222</v>
      </c>
      <c r="E407" s="555" t="s">
        <v>203</v>
      </c>
      <c r="F407" s="555" t="s">
        <v>203</v>
      </c>
      <c r="G407" s="561" t="s">
        <v>203</v>
      </c>
      <c r="H407" s="557">
        <v>22490</v>
      </c>
      <c r="I407" s="558"/>
      <c r="J407" s="555" t="s">
        <v>203</v>
      </c>
      <c r="K407" s="561">
        <v>22490</v>
      </c>
      <c r="L407" s="555" t="s">
        <v>203</v>
      </c>
      <c r="M407" s="555" t="s">
        <v>203</v>
      </c>
      <c r="N407" s="577" t="s">
        <v>203</v>
      </c>
      <c r="O407" s="578"/>
      <c r="P407"/>
      <c r="Q407"/>
    </row>
    <row r="408" spans="1:17" s="199" customFormat="1" ht="15.75" thickBot="1">
      <c r="A408" s="569"/>
      <c r="B408" s="596"/>
      <c r="C408" s="556"/>
      <c r="D408" s="556"/>
      <c r="E408" s="556"/>
      <c r="F408" s="556"/>
      <c r="G408" s="562"/>
      <c r="H408" s="559"/>
      <c r="I408" s="560"/>
      <c r="J408" s="556"/>
      <c r="K408" s="562"/>
      <c r="L408" s="556"/>
      <c r="M408" s="556"/>
      <c r="N408" s="579"/>
      <c r="O408" s="580"/>
      <c r="P408"/>
      <c r="Q408"/>
    </row>
    <row r="409" spans="1:17" s="199" customFormat="1" ht="15">
      <c r="A409" s="568"/>
      <c r="B409" s="595" t="s">
        <v>617</v>
      </c>
      <c r="C409" s="555" t="s">
        <v>245</v>
      </c>
      <c r="D409" s="555" t="s">
        <v>222</v>
      </c>
      <c r="E409" s="555" t="s">
        <v>203</v>
      </c>
      <c r="F409" s="555" t="s">
        <v>203</v>
      </c>
      <c r="G409" s="561" t="s">
        <v>203</v>
      </c>
      <c r="H409" s="557">
        <v>74123.1</v>
      </c>
      <c r="I409" s="558"/>
      <c r="J409" s="555" t="s">
        <v>203</v>
      </c>
      <c r="K409" s="561">
        <v>74123.1</v>
      </c>
      <c r="L409" s="555" t="s">
        <v>203</v>
      </c>
      <c r="M409" s="555" t="s">
        <v>203</v>
      </c>
      <c r="N409" s="577" t="s">
        <v>203</v>
      </c>
      <c r="O409" s="578"/>
      <c r="P409"/>
      <c r="Q409"/>
    </row>
    <row r="410" spans="1:17" s="199" customFormat="1" ht="15.75" thickBot="1">
      <c r="A410" s="569"/>
      <c r="B410" s="596"/>
      <c r="C410" s="556"/>
      <c r="D410" s="556"/>
      <c r="E410" s="556"/>
      <c r="F410" s="556"/>
      <c r="G410" s="562"/>
      <c r="H410" s="559"/>
      <c r="I410" s="560"/>
      <c r="J410" s="556"/>
      <c r="K410" s="562"/>
      <c r="L410" s="556"/>
      <c r="M410" s="556"/>
      <c r="N410" s="579"/>
      <c r="O410" s="580"/>
      <c r="P410"/>
      <c r="Q410"/>
    </row>
    <row r="411" spans="1:17" s="199" customFormat="1" ht="15">
      <c r="A411" s="568"/>
      <c r="B411" s="595" t="s">
        <v>618</v>
      </c>
      <c r="C411" s="555" t="s">
        <v>245</v>
      </c>
      <c r="D411" s="555" t="s">
        <v>222</v>
      </c>
      <c r="E411" s="555" t="s">
        <v>203</v>
      </c>
      <c r="F411" s="555" t="s">
        <v>203</v>
      </c>
      <c r="G411" s="561" t="s">
        <v>203</v>
      </c>
      <c r="H411" s="557">
        <v>659.29</v>
      </c>
      <c r="I411" s="558"/>
      <c r="J411" s="555" t="s">
        <v>203</v>
      </c>
      <c r="K411" s="561">
        <v>659.29</v>
      </c>
      <c r="L411" s="555" t="s">
        <v>203</v>
      </c>
      <c r="M411" s="555" t="s">
        <v>203</v>
      </c>
      <c r="N411" s="577" t="s">
        <v>203</v>
      </c>
      <c r="O411" s="578"/>
      <c r="P411"/>
      <c r="Q411"/>
    </row>
    <row r="412" spans="1:17" s="199" customFormat="1" ht="15.75" thickBot="1">
      <c r="A412" s="569"/>
      <c r="B412" s="596"/>
      <c r="C412" s="556"/>
      <c r="D412" s="556"/>
      <c r="E412" s="556"/>
      <c r="F412" s="556"/>
      <c r="G412" s="562"/>
      <c r="H412" s="559"/>
      <c r="I412" s="560"/>
      <c r="J412" s="556"/>
      <c r="K412" s="562"/>
      <c r="L412" s="556"/>
      <c r="M412" s="556"/>
      <c r="N412" s="579"/>
      <c r="O412" s="580"/>
      <c r="P412"/>
      <c r="Q412"/>
    </row>
    <row r="413" spans="1:17" s="199" customFormat="1" ht="15.75" thickBot="1">
      <c r="A413" s="206"/>
      <c r="B413" s="237" t="s">
        <v>232</v>
      </c>
      <c r="C413" s="203"/>
      <c r="D413" s="203"/>
      <c r="E413" s="203"/>
      <c r="F413" s="203"/>
      <c r="G413" s="213"/>
      <c r="H413" s="551"/>
      <c r="I413" s="552"/>
      <c r="J413" s="203"/>
      <c r="K413" s="213"/>
      <c r="L413" s="203"/>
      <c r="M413" s="203"/>
      <c r="N413" s="563"/>
      <c r="O413" s="564"/>
      <c r="P413"/>
      <c r="Q413"/>
    </row>
    <row r="414" spans="1:17" s="199" customFormat="1" ht="75.75" thickBot="1">
      <c r="A414" s="206"/>
      <c r="B414" s="238" t="s">
        <v>550</v>
      </c>
      <c r="C414" s="203" t="s">
        <v>234</v>
      </c>
      <c r="D414" s="203" t="s">
        <v>222</v>
      </c>
      <c r="E414" s="203" t="s">
        <v>203</v>
      </c>
      <c r="F414" s="203" t="s">
        <v>203</v>
      </c>
      <c r="G414" s="213" t="s">
        <v>203</v>
      </c>
      <c r="H414" s="551">
        <v>75</v>
      </c>
      <c r="I414" s="552"/>
      <c r="J414" s="203" t="s">
        <v>203</v>
      </c>
      <c r="K414" s="213">
        <v>75</v>
      </c>
      <c r="L414" s="203" t="s">
        <v>203</v>
      </c>
      <c r="M414" s="203" t="s">
        <v>203</v>
      </c>
      <c r="N414" s="563" t="s">
        <v>203</v>
      </c>
      <c r="O414" s="564"/>
      <c r="P414"/>
      <c r="Q414"/>
    </row>
    <row r="415" spans="1:17" s="199" customFormat="1" ht="45.75" thickBot="1">
      <c r="A415" s="206"/>
      <c r="B415" s="238" t="s">
        <v>619</v>
      </c>
      <c r="C415" s="203" t="s">
        <v>234</v>
      </c>
      <c r="D415" s="203" t="s">
        <v>222</v>
      </c>
      <c r="E415" s="203" t="s">
        <v>203</v>
      </c>
      <c r="F415" s="203" t="s">
        <v>203</v>
      </c>
      <c r="G415" s="213" t="s">
        <v>203</v>
      </c>
      <c r="H415" s="551">
        <v>50</v>
      </c>
      <c r="I415" s="552"/>
      <c r="J415" s="203" t="s">
        <v>203</v>
      </c>
      <c r="K415" s="213">
        <v>50</v>
      </c>
      <c r="L415" s="203" t="s">
        <v>203</v>
      </c>
      <c r="M415" s="203" t="s">
        <v>203</v>
      </c>
      <c r="N415" s="563" t="s">
        <v>203</v>
      </c>
      <c r="O415" s="564"/>
      <c r="P415"/>
      <c r="Q415"/>
    </row>
    <row r="416" spans="1:17" s="199" customFormat="1" ht="45.75" thickBot="1">
      <c r="A416" s="206"/>
      <c r="B416" s="238" t="s">
        <v>620</v>
      </c>
      <c r="C416" s="203" t="s">
        <v>234</v>
      </c>
      <c r="D416" s="203" t="s">
        <v>222</v>
      </c>
      <c r="E416" s="203" t="s">
        <v>203</v>
      </c>
      <c r="F416" s="203" t="s">
        <v>203</v>
      </c>
      <c r="G416" s="213" t="s">
        <v>203</v>
      </c>
      <c r="H416" s="551">
        <v>50</v>
      </c>
      <c r="I416" s="552"/>
      <c r="J416" s="203" t="s">
        <v>203</v>
      </c>
      <c r="K416" s="213">
        <v>50</v>
      </c>
      <c r="L416" s="203" t="s">
        <v>203</v>
      </c>
      <c r="M416" s="203" t="s">
        <v>203</v>
      </c>
      <c r="N416" s="563" t="s">
        <v>203</v>
      </c>
      <c r="O416" s="564"/>
      <c r="P416"/>
      <c r="Q416"/>
    </row>
    <row r="417" spans="1:17" s="199" customFormat="1" ht="30.75" thickBot="1">
      <c r="A417" s="206"/>
      <c r="B417" s="238" t="s">
        <v>548</v>
      </c>
      <c r="C417" s="203" t="s">
        <v>234</v>
      </c>
      <c r="D417" s="203" t="s">
        <v>222</v>
      </c>
      <c r="E417" s="203" t="s">
        <v>203</v>
      </c>
      <c r="F417" s="203" t="s">
        <v>203</v>
      </c>
      <c r="G417" s="213" t="s">
        <v>203</v>
      </c>
      <c r="H417" s="551">
        <v>75</v>
      </c>
      <c r="I417" s="552"/>
      <c r="J417" s="203" t="s">
        <v>203</v>
      </c>
      <c r="K417" s="213">
        <v>75</v>
      </c>
      <c r="L417" s="203" t="s">
        <v>203</v>
      </c>
      <c r="M417" s="203" t="s">
        <v>203</v>
      </c>
      <c r="N417" s="563" t="s">
        <v>203</v>
      </c>
      <c r="O417" s="564"/>
      <c r="P417"/>
      <c r="Q417"/>
    </row>
    <row r="418" spans="1:17" s="199" customFormat="1" ht="30.75" thickBot="1">
      <c r="A418" s="206"/>
      <c r="B418" s="238" t="s">
        <v>621</v>
      </c>
      <c r="C418" s="203" t="s">
        <v>234</v>
      </c>
      <c r="D418" s="203" t="s">
        <v>222</v>
      </c>
      <c r="E418" s="203" t="s">
        <v>203</v>
      </c>
      <c r="F418" s="203" t="s">
        <v>203</v>
      </c>
      <c r="G418" s="213" t="s">
        <v>203</v>
      </c>
      <c r="H418" s="551">
        <v>10</v>
      </c>
      <c r="I418" s="552"/>
      <c r="J418" s="203" t="s">
        <v>203</v>
      </c>
      <c r="K418" s="213">
        <v>10</v>
      </c>
      <c r="L418" s="203" t="s">
        <v>203</v>
      </c>
      <c r="M418" s="203" t="s">
        <v>203</v>
      </c>
      <c r="N418" s="563" t="s">
        <v>203</v>
      </c>
      <c r="O418" s="564"/>
      <c r="P418"/>
      <c r="Q418"/>
    </row>
    <row r="419" spans="1:17" s="199" customFormat="1" ht="15">
      <c r="A419" s="214"/>
      <c r="B419" s="214"/>
      <c r="C419" s="214"/>
      <c r="D419" s="214"/>
      <c r="E419" s="214"/>
      <c r="F419" s="214"/>
      <c r="G419" s="214"/>
      <c r="H419" s="214"/>
      <c r="I419" s="214"/>
      <c r="J419" s="214"/>
      <c r="K419" s="214"/>
      <c r="L419" s="214"/>
      <c r="M419" s="214"/>
      <c r="N419" s="214"/>
      <c r="O419" s="214"/>
      <c r="P419"/>
      <c r="Q419"/>
    </row>
    <row r="420" spans="1:17" s="199" customFormat="1" ht="15">
      <c r="A420" s="245"/>
      <c r="B420"/>
      <c r="C420"/>
      <c r="D420"/>
      <c r="E420"/>
      <c r="F420"/>
      <c r="G420"/>
      <c r="H420"/>
      <c r="I420"/>
      <c r="J420"/>
      <c r="K420"/>
      <c r="L420"/>
      <c r="M420"/>
      <c r="N420"/>
      <c r="O420"/>
      <c r="P420"/>
      <c r="Q420"/>
    </row>
    <row r="421" spans="1:17" s="199" customFormat="1" ht="15">
      <c r="A421" s="246"/>
      <c r="B421"/>
      <c r="C421"/>
      <c r="D421"/>
      <c r="E421"/>
      <c r="F421"/>
      <c r="G421"/>
      <c r="H421"/>
      <c r="I421"/>
      <c r="J421"/>
      <c r="K421"/>
      <c r="L421"/>
      <c r="M421"/>
      <c r="N421"/>
      <c r="O421"/>
      <c r="P421"/>
      <c r="Q421"/>
    </row>
    <row r="422" spans="1:17" s="199" customFormat="1" ht="15">
      <c r="A422" s="460" t="s">
        <v>622</v>
      </c>
      <c r="B422" s="460"/>
      <c r="C422" s="460"/>
      <c r="D422" s="460"/>
      <c r="E422" s="460"/>
      <c r="F422" s="460"/>
      <c r="G422" s="460"/>
      <c r="H422" s="460"/>
      <c r="I422" s="460"/>
      <c r="J422" s="460"/>
      <c r="K422" s="460"/>
      <c r="L422" s="460"/>
      <c r="M422" s="460"/>
      <c r="N422" s="460"/>
      <c r="O422"/>
      <c r="P422"/>
      <c r="Q422"/>
    </row>
    <row r="423" spans="1:17" s="199" customFormat="1" ht="15.75" thickBot="1">
      <c r="A423" s="234" t="s">
        <v>13</v>
      </c>
      <c r="B423"/>
      <c r="C423"/>
      <c r="D423"/>
      <c r="E423"/>
      <c r="F423"/>
      <c r="G423"/>
      <c r="H423"/>
      <c r="I423"/>
      <c r="J423"/>
      <c r="K423"/>
      <c r="L423"/>
      <c r="M423"/>
      <c r="N423"/>
      <c r="O423"/>
      <c r="P423"/>
      <c r="Q423"/>
    </row>
    <row r="424" spans="1:17" s="199" customFormat="1" ht="15.75" thickBot="1">
      <c r="A424" s="545" t="s">
        <v>470</v>
      </c>
      <c r="B424" s="546"/>
      <c r="C424" s="537" t="s">
        <v>40</v>
      </c>
      <c r="D424" s="537" t="s">
        <v>41</v>
      </c>
      <c r="E424" s="537" t="s">
        <v>42</v>
      </c>
      <c r="F424" s="540" t="s">
        <v>441</v>
      </c>
      <c r="G424" s="541"/>
      <c r="H424" s="542"/>
      <c r="I424" s="540" t="s">
        <v>171</v>
      </c>
      <c r="J424" s="541"/>
      <c r="K424" s="541"/>
      <c r="L424" s="542"/>
      <c r="M424"/>
      <c r="N424"/>
      <c r="O424"/>
      <c r="P424"/>
      <c r="Q424"/>
    </row>
    <row r="425" spans="1:17" s="199" customFormat="1" ht="15">
      <c r="A425" s="566"/>
      <c r="B425" s="567"/>
      <c r="C425" s="538"/>
      <c r="D425" s="538"/>
      <c r="E425" s="538"/>
      <c r="F425" s="537" t="s">
        <v>19</v>
      </c>
      <c r="G425" s="537" t="s">
        <v>20</v>
      </c>
      <c r="H425" s="200" t="s">
        <v>418</v>
      </c>
      <c r="I425" s="537" t="s">
        <v>19</v>
      </c>
      <c r="J425" s="537" t="s">
        <v>20</v>
      </c>
      <c r="K425" s="545" t="s">
        <v>418</v>
      </c>
      <c r="L425" s="546"/>
      <c r="M425"/>
      <c r="N425"/>
      <c r="O425"/>
      <c r="P425"/>
      <c r="Q425"/>
    </row>
    <row r="426" spans="1:17" s="199" customFormat="1" ht="15.75" thickBot="1">
      <c r="A426" s="547"/>
      <c r="B426" s="548"/>
      <c r="C426" s="539"/>
      <c r="D426" s="539"/>
      <c r="E426" s="539"/>
      <c r="F426" s="539"/>
      <c r="G426" s="539"/>
      <c r="H426" s="201" t="s">
        <v>525</v>
      </c>
      <c r="I426" s="539"/>
      <c r="J426" s="539"/>
      <c r="K426" s="547" t="s">
        <v>526</v>
      </c>
      <c r="L426" s="548"/>
      <c r="M426"/>
      <c r="N426"/>
      <c r="O426"/>
      <c r="P426"/>
      <c r="Q426"/>
    </row>
    <row r="427" spans="1:17" s="199" customFormat="1" ht="15.75" thickBot="1">
      <c r="A427" s="563">
        <v>1</v>
      </c>
      <c r="B427" s="564"/>
      <c r="C427" s="213">
        <v>2</v>
      </c>
      <c r="D427" s="203">
        <v>3</v>
      </c>
      <c r="E427" s="203">
        <v>4</v>
      </c>
      <c r="F427" s="203">
        <v>5</v>
      </c>
      <c r="G427" s="203">
        <v>6</v>
      </c>
      <c r="H427" s="203">
        <v>7</v>
      </c>
      <c r="I427" s="203">
        <v>8</v>
      </c>
      <c r="J427" s="203">
        <v>9</v>
      </c>
      <c r="K427" s="551">
        <v>10</v>
      </c>
      <c r="L427" s="552"/>
      <c r="M427"/>
      <c r="N427"/>
      <c r="O427"/>
      <c r="P427"/>
      <c r="Q427"/>
    </row>
    <row r="428" spans="1:17" s="199" customFormat="1" ht="29.25" thickBot="1">
      <c r="A428" s="551"/>
      <c r="B428" s="552"/>
      <c r="C428" s="229" t="s">
        <v>360</v>
      </c>
      <c r="D428" s="203"/>
      <c r="E428" s="203"/>
      <c r="F428" s="203"/>
      <c r="G428" s="203"/>
      <c r="H428" s="203"/>
      <c r="I428" s="203"/>
      <c r="J428" s="203"/>
      <c r="K428" s="551"/>
      <c r="L428" s="552"/>
      <c r="M428"/>
      <c r="N428"/>
      <c r="O428"/>
      <c r="P428"/>
      <c r="Q428"/>
    </row>
    <row r="429" spans="1:17" s="199" customFormat="1" ht="15">
      <c r="A429" s="577"/>
      <c r="B429" s="578"/>
      <c r="C429" s="230" t="s">
        <v>422</v>
      </c>
      <c r="D429" s="555"/>
      <c r="E429" s="555" t="s">
        <v>528</v>
      </c>
      <c r="F429" s="555" t="s">
        <v>623</v>
      </c>
      <c r="G429" s="555" t="s">
        <v>203</v>
      </c>
      <c r="H429" s="561" t="s">
        <v>623</v>
      </c>
      <c r="I429" s="555" t="s">
        <v>623</v>
      </c>
      <c r="J429" s="555" t="s">
        <v>203</v>
      </c>
      <c r="K429" s="577" t="s">
        <v>623</v>
      </c>
      <c r="L429" s="578"/>
      <c r="M429"/>
      <c r="N429"/>
      <c r="O429"/>
      <c r="P429"/>
      <c r="Q429"/>
    </row>
    <row r="430" spans="1:17" s="199" customFormat="1" ht="68.25" thickBot="1">
      <c r="A430" s="579"/>
      <c r="B430" s="580"/>
      <c r="C430" s="231" t="s">
        <v>446</v>
      </c>
      <c r="D430" s="556"/>
      <c r="E430" s="556"/>
      <c r="F430" s="556"/>
      <c r="G430" s="556"/>
      <c r="H430" s="562"/>
      <c r="I430" s="556"/>
      <c r="J430" s="556"/>
      <c r="K430" s="579"/>
      <c r="L430" s="580"/>
      <c r="M430"/>
      <c r="N430"/>
      <c r="O430"/>
      <c r="P430"/>
      <c r="Q430"/>
    </row>
    <row r="431" spans="1:17" s="199" customFormat="1" ht="15.75" thickBot="1">
      <c r="A431" s="563"/>
      <c r="B431" s="564"/>
      <c r="C431" s="231" t="s">
        <v>530</v>
      </c>
      <c r="D431" s="203"/>
      <c r="E431" s="203"/>
      <c r="F431" s="203"/>
      <c r="G431" s="203"/>
      <c r="H431" s="213"/>
      <c r="I431" s="203"/>
      <c r="J431" s="203"/>
      <c r="K431" s="563"/>
      <c r="L431" s="564"/>
      <c r="M431"/>
      <c r="N431"/>
      <c r="O431"/>
      <c r="P431"/>
      <c r="Q431"/>
    </row>
    <row r="432" spans="1:17" s="199" customFormat="1" ht="225.75" thickBot="1">
      <c r="A432" s="597"/>
      <c r="B432" s="598"/>
      <c r="C432" s="210" t="s">
        <v>533</v>
      </c>
      <c r="D432" s="203" t="s">
        <v>282</v>
      </c>
      <c r="E432" s="203" t="s">
        <v>195</v>
      </c>
      <c r="F432" s="203" t="s">
        <v>512</v>
      </c>
      <c r="G432" s="203" t="s">
        <v>203</v>
      </c>
      <c r="H432" s="213" t="s">
        <v>512</v>
      </c>
      <c r="I432" s="203" t="s">
        <v>512</v>
      </c>
      <c r="J432" s="203" t="s">
        <v>203</v>
      </c>
      <c r="K432" s="563" t="s">
        <v>512</v>
      </c>
      <c r="L432" s="564"/>
      <c r="M432"/>
      <c r="N432"/>
      <c r="O432"/>
      <c r="P432"/>
      <c r="Q432"/>
    </row>
    <row r="433" spans="1:17" s="199" customFormat="1" ht="105.75" thickBot="1">
      <c r="A433" s="597"/>
      <c r="B433" s="598"/>
      <c r="C433" s="210" t="s">
        <v>624</v>
      </c>
      <c r="D433" s="203" t="s">
        <v>282</v>
      </c>
      <c r="E433" s="203" t="s">
        <v>195</v>
      </c>
      <c r="F433" s="203" t="s">
        <v>514</v>
      </c>
      <c r="G433" s="203" t="s">
        <v>203</v>
      </c>
      <c r="H433" s="213" t="s">
        <v>514</v>
      </c>
      <c r="I433" s="203" t="s">
        <v>514</v>
      </c>
      <c r="J433" s="203" t="s">
        <v>203</v>
      </c>
      <c r="K433" s="563" t="s">
        <v>514</v>
      </c>
      <c r="L433" s="564"/>
      <c r="M433"/>
      <c r="N433"/>
      <c r="O433"/>
      <c r="P433"/>
      <c r="Q433"/>
    </row>
    <row r="434" spans="1:17" s="199" customFormat="1" ht="105.75" thickBot="1">
      <c r="A434" s="597"/>
      <c r="B434" s="598"/>
      <c r="C434" s="210" t="s">
        <v>605</v>
      </c>
      <c r="D434" s="203" t="s">
        <v>282</v>
      </c>
      <c r="E434" s="203" t="s">
        <v>195</v>
      </c>
      <c r="F434" s="203" t="s">
        <v>506</v>
      </c>
      <c r="G434" s="203" t="s">
        <v>203</v>
      </c>
      <c r="H434" s="213" t="s">
        <v>506</v>
      </c>
      <c r="I434" s="203" t="s">
        <v>506</v>
      </c>
      <c r="J434" s="203" t="s">
        <v>203</v>
      </c>
      <c r="K434" s="563" t="s">
        <v>506</v>
      </c>
      <c r="L434" s="564"/>
      <c r="M434"/>
      <c r="N434"/>
      <c r="O434"/>
      <c r="P434"/>
      <c r="Q434"/>
    </row>
    <row r="435" spans="1:17" s="199" customFormat="1" ht="90">
      <c r="A435" s="599"/>
      <c r="B435" s="600"/>
      <c r="C435" s="211" t="s">
        <v>625</v>
      </c>
      <c r="D435" s="555" t="s">
        <v>282</v>
      </c>
      <c r="E435" s="555" t="s">
        <v>195</v>
      </c>
      <c r="F435" s="603">
        <v>900000</v>
      </c>
      <c r="G435" s="555" t="s">
        <v>203</v>
      </c>
      <c r="H435" s="605">
        <v>900000</v>
      </c>
      <c r="I435" s="603">
        <v>900000</v>
      </c>
      <c r="J435" s="555" t="s">
        <v>203</v>
      </c>
      <c r="K435" s="607">
        <v>900000</v>
      </c>
      <c r="L435" s="608"/>
      <c r="M435"/>
      <c r="N435"/>
      <c r="O435"/>
      <c r="P435"/>
      <c r="Q435"/>
    </row>
    <row r="436" spans="1:17" s="199" customFormat="1" ht="75.75" thickBot="1">
      <c r="A436" s="601"/>
      <c r="B436" s="602"/>
      <c r="C436" s="210" t="s">
        <v>626</v>
      </c>
      <c r="D436" s="556"/>
      <c r="E436" s="556"/>
      <c r="F436" s="604"/>
      <c r="G436" s="556"/>
      <c r="H436" s="606"/>
      <c r="I436" s="604"/>
      <c r="J436" s="556"/>
      <c r="K436" s="609"/>
      <c r="L436" s="610"/>
      <c r="M436"/>
      <c r="N436"/>
      <c r="O436"/>
      <c r="P436"/>
      <c r="Q436"/>
    </row>
    <row r="437" spans="1:17" s="199" customFormat="1" ht="105.75" thickBot="1">
      <c r="A437" s="597"/>
      <c r="B437" s="598"/>
      <c r="C437" s="210" t="s">
        <v>608</v>
      </c>
      <c r="D437" s="203" t="s">
        <v>282</v>
      </c>
      <c r="E437" s="203" t="s">
        <v>195</v>
      </c>
      <c r="F437" s="247">
        <v>120000</v>
      </c>
      <c r="G437" s="203" t="s">
        <v>203</v>
      </c>
      <c r="H437" s="223">
        <v>120000</v>
      </c>
      <c r="I437" s="247">
        <v>120000</v>
      </c>
      <c r="J437" s="203" t="s">
        <v>203</v>
      </c>
      <c r="K437" s="611">
        <v>120000</v>
      </c>
      <c r="L437" s="612"/>
      <c r="M437"/>
      <c r="N437"/>
      <c r="O437"/>
      <c r="P437"/>
      <c r="Q437"/>
    </row>
    <row r="438" spans="1:17" s="199" customFormat="1" ht="45.75" thickBot="1">
      <c r="A438" s="597"/>
      <c r="B438" s="598"/>
      <c r="C438" s="210" t="s">
        <v>627</v>
      </c>
      <c r="D438" s="203" t="s">
        <v>282</v>
      </c>
      <c r="E438" s="203" t="s">
        <v>195</v>
      </c>
      <c r="F438" s="247">
        <v>625000</v>
      </c>
      <c r="G438" s="203" t="s">
        <v>203</v>
      </c>
      <c r="H438" s="223">
        <v>625000</v>
      </c>
      <c r="I438" s="247">
        <v>625000</v>
      </c>
      <c r="J438" s="203" t="s">
        <v>203</v>
      </c>
      <c r="K438" s="611">
        <v>625000</v>
      </c>
      <c r="L438" s="612"/>
      <c r="M438"/>
      <c r="N438"/>
      <c r="O438"/>
      <c r="P438"/>
      <c r="Q438"/>
    </row>
    <row r="439" spans="1:17" s="199" customFormat="1" ht="105.75" thickBot="1">
      <c r="A439" s="597"/>
      <c r="B439" s="598"/>
      <c r="C439" s="210" t="s">
        <v>628</v>
      </c>
      <c r="D439" s="203" t="s">
        <v>282</v>
      </c>
      <c r="E439" s="203" t="s">
        <v>195</v>
      </c>
      <c r="F439" s="247">
        <v>10000</v>
      </c>
      <c r="G439" s="203" t="s">
        <v>203</v>
      </c>
      <c r="H439" s="223">
        <v>10000</v>
      </c>
      <c r="I439" s="247">
        <v>10000</v>
      </c>
      <c r="J439" s="203" t="s">
        <v>203</v>
      </c>
      <c r="K439" s="611">
        <v>10000</v>
      </c>
      <c r="L439" s="612"/>
      <c r="M439"/>
      <c r="N439"/>
      <c r="O439"/>
      <c r="P439"/>
      <c r="Q439"/>
    </row>
    <row r="440" spans="1:17" s="199" customFormat="1" ht="30.75" thickBot="1">
      <c r="A440" s="597"/>
      <c r="B440" s="598"/>
      <c r="C440" s="238" t="s">
        <v>629</v>
      </c>
      <c r="D440" s="203" t="s">
        <v>282</v>
      </c>
      <c r="E440" s="203" t="s">
        <v>195</v>
      </c>
      <c r="F440" s="247">
        <v>20000</v>
      </c>
      <c r="G440" s="203" t="s">
        <v>203</v>
      </c>
      <c r="H440" s="223">
        <v>20000</v>
      </c>
      <c r="I440" s="247">
        <v>20000</v>
      </c>
      <c r="J440" s="203" t="s">
        <v>203</v>
      </c>
      <c r="K440" s="611">
        <v>20000</v>
      </c>
      <c r="L440" s="612"/>
      <c r="M440"/>
      <c r="N440"/>
      <c r="O440"/>
      <c r="P440"/>
      <c r="Q440"/>
    </row>
    <row r="441" spans="1:17" s="199" customFormat="1" ht="60.75" thickBot="1">
      <c r="A441" s="597"/>
      <c r="B441" s="598"/>
      <c r="C441" s="210" t="s">
        <v>630</v>
      </c>
      <c r="D441" s="203" t="s">
        <v>282</v>
      </c>
      <c r="E441" s="203" t="s">
        <v>195</v>
      </c>
      <c r="F441" s="247">
        <v>30000</v>
      </c>
      <c r="G441" s="203" t="s">
        <v>203</v>
      </c>
      <c r="H441" s="223">
        <v>30000</v>
      </c>
      <c r="I441" s="247">
        <v>30000</v>
      </c>
      <c r="J441" s="203" t="s">
        <v>203</v>
      </c>
      <c r="K441" s="611">
        <v>30000</v>
      </c>
      <c r="L441" s="612"/>
      <c r="M441"/>
      <c r="N441"/>
      <c r="O441"/>
      <c r="P441"/>
      <c r="Q441"/>
    </row>
    <row r="442" spans="1:17" s="199" customFormat="1" ht="60.75" thickBot="1">
      <c r="A442" s="597"/>
      <c r="B442" s="598"/>
      <c r="C442" s="210" t="s">
        <v>631</v>
      </c>
      <c r="D442" s="203" t="s">
        <v>282</v>
      </c>
      <c r="E442" s="203" t="s">
        <v>195</v>
      </c>
      <c r="F442" s="247">
        <v>100000</v>
      </c>
      <c r="G442" s="203" t="s">
        <v>203</v>
      </c>
      <c r="H442" s="223">
        <v>100000</v>
      </c>
      <c r="I442" s="247">
        <v>100000</v>
      </c>
      <c r="J442" s="203" t="s">
        <v>203</v>
      </c>
      <c r="K442" s="611">
        <v>100000</v>
      </c>
      <c r="L442" s="612"/>
      <c r="M442"/>
      <c r="N442"/>
      <c r="O442"/>
      <c r="P442"/>
      <c r="Q442"/>
    </row>
    <row r="443" spans="1:17" s="199" customFormat="1" ht="105.75" thickBot="1">
      <c r="A443" s="597"/>
      <c r="B443" s="598"/>
      <c r="C443" s="210" t="s">
        <v>632</v>
      </c>
      <c r="D443" s="203" t="s">
        <v>282</v>
      </c>
      <c r="E443" s="203" t="s">
        <v>195</v>
      </c>
      <c r="F443" s="247">
        <v>400000</v>
      </c>
      <c r="G443" s="203" t="s">
        <v>203</v>
      </c>
      <c r="H443" s="223">
        <v>400000</v>
      </c>
      <c r="I443" s="247">
        <v>400000</v>
      </c>
      <c r="J443" s="203" t="s">
        <v>203</v>
      </c>
      <c r="K443" s="611">
        <v>400000</v>
      </c>
      <c r="L443" s="612"/>
      <c r="M443"/>
      <c r="N443"/>
      <c r="O443"/>
      <c r="P443"/>
      <c r="Q443"/>
    </row>
    <row r="444" spans="1:17" s="199" customFormat="1" ht="135.75" thickBot="1">
      <c r="A444" s="597"/>
      <c r="B444" s="598"/>
      <c r="C444" s="210" t="s">
        <v>633</v>
      </c>
      <c r="D444" s="203" t="s">
        <v>282</v>
      </c>
      <c r="E444" s="203" t="s">
        <v>195</v>
      </c>
      <c r="F444" s="247">
        <v>100000</v>
      </c>
      <c r="G444" s="203" t="s">
        <v>203</v>
      </c>
      <c r="H444" s="223">
        <v>100000</v>
      </c>
      <c r="I444" s="247">
        <v>100000</v>
      </c>
      <c r="J444" s="203" t="s">
        <v>203</v>
      </c>
      <c r="K444" s="611">
        <v>100000</v>
      </c>
      <c r="L444" s="612"/>
      <c r="M444"/>
      <c r="N444"/>
      <c r="O444"/>
      <c r="P444"/>
      <c r="Q444"/>
    </row>
    <row r="445" spans="1:17" s="199" customFormat="1" ht="105.75" thickBot="1">
      <c r="A445" s="597"/>
      <c r="B445" s="598"/>
      <c r="C445" s="210" t="s">
        <v>634</v>
      </c>
      <c r="D445" s="203" t="s">
        <v>282</v>
      </c>
      <c r="E445" s="203" t="s">
        <v>195</v>
      </c>
      <c r="F445" s="247">
        <v>250000</v>
      </c>
      <c r="G445" s="203" t="s">
        <v>203</v>
      </c>
      <c r="H445" s="223">
        <v>250000</v>
      </c>
      <c r="I445" s="247">
        <v>250000</v>
      </c>
      <c r="J445" s="203" t="s">
        <v>203</v>
      </c>
      <c r="K445" s="611">
        <v>250000</v>
      </c>
      <c r="L445" s="612"/>
      <c r="M445"/>
      <c r="N445"/>
      <c r="O445"/>
      <c r="P445"/>
      <c r="Q445"/>
    </row>
    <row r="446" spans="1:17" s="199" customFormat="1" ht="30.75" thickBot="1">
      <c r="A446" s="597"/>
      <c r="B446" s="598"/>
      <c r="C446" s="238" t="s">
        <v>555</v>
      </c>
      <c r="D446" s="203" t="s">
        <v>282</v>
      </c>
      <c r="E446" s="203" t="s">
        <v>195</v>
      </c>
      <c r="F446" s="247">
        <v>100000</v>
      </c>
      <c r="G446" s="203" t="s">
        <v>203</v>
      </c>
      <c r="H446" s="223">
        <v>100000</v>
      </c>
      <c r="I446" s="247">
        <v>100000</v>
      </c>
      <c r="J446" s="203" t="s">
        <v>203</v>
      </c>
      <c r="K446" s="611">
        <v>100000</v>
      </c>
      <c r="L446" s="612"/>
      <c r="M446"/>
      <c r="N446"/>
      <c r="O446"/>
      <c r="P446"/>
      <c r="Q446"/>
    </row>
    <row r="447" spans="1:17" s="199" customFormat="1" ht="120.75" thickBot="1">
      <c r="A447" s="597"/>
      <c r="B447" s="598"/>
      <c r="C447" s="238" t="s">
        <v>554</v>
      </c>
      <c r="D447" s="203" t="s">
        <v>282</v>
      </c>
      <c r="E447" s="203" t="s">
        <v>195</v>
      </c>
      <c r="F447" s="247">
        <v>50000</v>
      </c>
      <c r="G447" s="203" t="s">
        <v>203</v>
      </c>
      <c r="H447" s="223">
        <v>50000</v>
      </c>
      <c r="I447" s="247">
        <v>50000</v>
      </c>
      <c r="J447" s="203" t="s">
        <v>203</v>
      </c>
      <c r="K447" s="611">
        <v>50000</v>
      </c>
      <c r="L447" s="612"/>
      <c r="M447"/>
      <c r="N447"/>
      <c r="O447"/>
      <c r="P447"/>
      <c r="Q447"/>
    </row>
    <row r="448" spans="1:17" s="199" customFormat="1" ht="90.75" thickBot="1">
      <c r="A448" s="597"/>
      <c r="B448" s="598"/>
      <c r="C448" s="210" t="s">
        <v>635</v>
      </c>
      <c r="D448" s="203" t="s">
        <v>282</v>
      </c>
      <c r="E448" s="203" t="s">
        <v>195</v>
      </c>
      <c r="F448" s="247">
        <v>10000</v>
      </c>
      <c r="G448" s="203" t="s">
        <v>203</v>
      </c>
      <c r="H448" s="223">
        <v>10000</v>
      </c>
      <c r="I448" s="247">
        <v>10000</v>
      </c>
      <c r="J448" s="203" t="s">
        <v>203</v>
      </c>
      <c r="K448" s="611">
        <v>10000</v>
      </c>
      <c r="L448" s="612"/>
      <c r="M448"/>
      <c r="N448"/>
      <c r="O448"/>
      <c r="P448"/>
      <c r="Q448"/>
    </row>
    <row r="449" spans="1:17" s="199" customFormat="1" ht="60.75" thickBot="1">
      <c r="A449" s="597"/>
      <c r="B449" s="598"/>
      <c r="C449" s="210" t="s">
        <v>532</v>
      </c>
      <c r="D449" s="203" t="s">
        <v>282</v>
      </c>
      <c r="E449" s="203" t="s">
        <v>195</v>
      </c>
      <c r="F449" s="203" t="s">
        <v>476</v>
      </c>
      <c r="G449" s="203" t="s">
        <v>203</v>
      </c>
      <c r="H449" s="213" t="s">
        <v>476</v>
      </c>
      <c r="I449" s="203" t="s">
        <v>476</v>
      </c>
      <c r="J449" s="203" t="s">
        <v>203</v>
      </c>
      <c r="K449" s="563" t="s">
        <v>476</v>
      </c>
      <c r="L449" s="564"/>
      <c r="M449"/>
      <c r="N449"/>
      <c r="O449"/>
      <c r="P449"/>
      <c r="Q449"/>
    </row>
    <row r="450" spans="1:17" s="199" customFormat="1" ht="30.75" thickBot="1">
      <c r="A450" s="597"/>
      <c r="B450" s="598"/>
      <c r="C450" s="210" t="s">
        <v>636</v>
      </c>
      <c r="D450" s="203" t="s">
        <v>282</v>
      </c>
      <c r="E450" s="203" t="s">
        <v>195</v>
      </c>
      <c r="F450" s="247">
        <v>390000</v>
      </c>
      <c r="G450" s="203" t="s">
        <v>203</v>
      </c>
      <c r="H450" s="223">
        <v>390000</v>
      </c>
      <c r="I450" s="247">
        <v>390000</v>
      </c>
      <c r="J450" s="203" t="s">
        <v>203</v>
      </c>
      <c r="K450" s="611">
        <v>390000</v>
      </c>
      <c r="L450" s="612"/>
      <c r="M450"/>
      <c r="N450"/>
      <c r="O450"/>
      <c r="P450"/>
      <c r="Q450"/>
    </row>
    <row r="451" spans="1:17" s="199" customFormat="1" ht="60.75" thickBot="1">
      <c r="A451" s="597"/>
      <c r="B451" s="598"/>
      <c r="C451" s="210" t="s">
        <v>637</v>
      </c>
      <c r="D451" s="203" t="s">
        <v>282</v>
      </c>
      <c r="E451" s="203" t="s">
        <v>195</v>
      </c>
      <c r="F451" s="247">
        <v>190000</v>
      </c>
      <c r="G451" s="203" t="s">
        <v>203</v>
      </c>
      <c r="H451" s="223">
        <v>190000</v>
      </c>
      <c r="I451" s="247">
        <v>190000</v>
      </c>
      <c r="J451" s="203" t="s">
        <v>203</v>
      </c>
      <c r="K451" s="611">
        <v>190000</v>
      </c>
      <c r="L451" s="612"/>
      <c r="M451"/>
      <c r="N451"/>
      <c r="O451"/>
      <c r="P451"/>
      <c r="Q451"/>
    </row>
    <row r="452" spans="1:17" s="199" customFormat="1" ht="105.75" thickBot="1">
      <c r="A452" s="597"/>
      <c r="B452" s="598"/>
      <c r="C452" s="210" t="s">
        <v>534</v>
      </c>
      <c r="D452" s="203" t="s">
        <v>282</v>
      </c>
      <c r="E452" s="203" t="s">
        <v>195</v>
      </c>
      <c r="F452" s="203" t="s">
        <v>476</v>
      </c>
      <c r="G452" s="203" t="s">
        <v>203</v>
      </c>
      <c r="H452" s="213" t="s">
        <v>476</v>
      </c>
      <c r="I452" s="203" t="s">
        <v>476</v>
      </c>
      <c r="J452" s="203" t="s">
        <v>203</v>
      </c>
      <c r="K452" s="563" t="s">
        <v>476</v>
      </c>
      <c r="L452" s="564"/>
      <c r="M452"/>
      <c r="N452"/>
      <c r="O452"/>
      <c r="P452"/>
      <c r="Q452"/>
    </row>
    <row r="453" spans="1:17" s="199" customFormat="1" ht="15.75" thickBot="1">
      <c r="A453" s="597"/>
      <c r="B453" s="598"/>
      <c r="C453" s="231" t="s">
        <v>207</v>
      </c>
      <c r="D453" s="203"/>
      <c r="E453" s="203"/>
      <c r="F453" s="203"/>
      <c r="G453" s="203"/>
      <c r="H453" s="213"/>
      <c r="I453" s="203"/>
      <c r="J453" s="203"/>
      <c r="K453" s="563"/>
      <c r="L453" s="564"/>
      <c r="M453"/>
      <c r="N453"/>
      <c r="O453"/>
      <c r="P453"/>
      <c r="Q453"/>
    </row>
    <row r="454" spans="1:17" s="199" customFormat="1" ht="225.75" thickBot="1">
      <c r="A454" s="597"/>
      <c r="B454" s="598"/>
      <c r="C454" s="210" t="s">
        <v>540</v>
      </c>
      <c r="D454" s="203" t="s">
        <v>536</v>
      </c>
      <c r="E454" s="203" t="s">
        <v>537</v>
      </c>
      <c r="F454" s="203">
        <v>7899</v>
      </c>
      <c r="G454" s="203" t="s">
        <v>203</v>
      </c>
      <c r="H454" s="213">
        <v>7899</v>
      </c>
      <c r="I454" s="203">
        <v>7899</v>
      </c>
      <c r="J454" s="203" t="s">
        <v>203</v>
      </c>
      <c r="K454" s="563">
        <v>7899</v>
      </c>
      <c r="L454" s="564"/>
      <c r="M454"/>
      <c r="N454"/>
      <c r="O454"/>
      <c r="P454"/>
      <c r="Q454"/>
    </row>
    <row r="455" spans="1:17" s="199" customFormat="1" ht="90.75" thickBot="1">
      <c r="A455" s="597"/>
      <c r="B455" s="598"/>
      <c r="C455" s="210" t="s">
        <v>638</v>
      </c>
      <c r="D455" s="203" t="s">
        <v>536</v>
      </c>
      <c r="E455" s="203" t="s">
        <v>537</v>
      </c>
      <c r="F455" s="203">
        <v>246</v>
      </c>
      <c r="G455" s="203" t="s">
        <v>203</v>
      </c>
      <c r="H455" s="213">
        <v>246</v>
      </c>
      <c r="I455" s="203">
        <v>246</v>
      </c>
      <c r="J455" s="203" t="s">
        <v>203</v>
      </c>
      <c r="K455" s="563">
        <v>246</v>
      </c>
      <c r="L455" s="564"/>
      <c r="M455"/>
      <c r="N455"/>
      <c r="O455"/>
      <c r="P455"/>
      <c r="Q455"/>
    </row>
    <row r="456" spans="1:17" s="199" customFormat="1" ht="75.75" thickBot="1">
      <c r="A456" s="597"/>
      <c r="B456" s="598"/>
      <c r="C456" s="210" t="s">
        <v>639</v>
      </c>
      <c r="D456" s="203" t="s">
        <v>536</v>
      </c>
      <c r="E456" s="203" t="s">
        <v>537</v>
      </c>
      <c r="F456" s="203">
        <v>25</v>
      </c>
      <c r="G456" s="203" t="s">
        <v>203</v>
      </c>
      <c r="H456" s="213">
        <v>25</v>
      </c>
      <c r="I456" s="203">
        <v>25</v>
      </c>
      <c r="J456" s="203" t="s">
        <v>203</v>
      </c>
      <c r="K456" s="563">
        <v>25</v>
      </c>
      <c r="L456" s="564"/>
      <c r="M456"/>
      <c r="N456"/>
      <c r="O456"/>
      <c r="P456"/>
      <c r="Q456"/>
    </row>
    <row r="457" spans="1:17" s="199" customFormat="1" ht="90.75" thickBot="1">
      <c r="A457" s="597"/>
      <c r="B457" s="598"/>
      <c r="C457" s="210" t="s">
        <v>640</v>
      </c>
      <c r="D457" s="203" t="s">
        <v>536</v>
      </c>
      <c r="E457" s="203" t="s">
        <v>537</v>
      </c>
      <c r="F457" s="203">
        <v>7</v>
      </c>
      <c r="G457" s="203" t="s">
        <v>203</v>
      </c>
      <c r="H457" s="213">
        <v>7</v>
      </c>
      <c r="I457" s="203">
        <v>7</v>
      </c>
      <c r="J457" s="203" t="s">
        <v>203</v>
      </c>
      <c r="K457" s="563">
        <v>7</v>
      </c>
      <c r="L457" s="564"/>
      <c r="M457"/>
      <c r="N457"/>
      <c r="O457"/>
      <c r="P457"/>
      <c r="Q457"/>
    </row>
    <row r="458" spans="1:17" s="199" customFormat="1" ht="90.75" thickBot="1">
      <c r="A458" s="597"/>
      <c r="B458" s="598"/>
      <c r="C458" s="210" t="s">
        <v>641</v>
      </c>
      <c r="D458" s="203" t="s">
        <v>287</v>
      </c>
      <c r="E458" s="203" t="s">
        <v>592</v>
      </c>
      <c r="F458" s="203">
        <v>12</v>
      </c>
      <c r="G458" s="203" t="s">
        <v>203</v>
      </c>
      <c r="H458" s="213">
        <v>12</v>
      </c>
      <c r="I458" s="203">
        <v>12</v>
      </c>
      <c r="J458" s="203" t="s">
        <v>203</v>
      </c>
      <c r="K458" s="563">
        <v>12</v>
      </c>
      <c r="L458" s="564"/>
      <c r="M458"/>
      <c r="N458"/>
      <c r="O458"/>
      <c r="P458"/>
      <c r="Q458"/>
    </row>
    <row r="459" spans="1:17" s="199" customFormat="1" ht="30.75" thickBot="1">
      <c r="A459" s="597"/>
      <c r="B459" s="598"/>
      <c r="C459" s="210" t="s">
        <v>642</v>
      </c>
      <c r="D459" s="203" t="s">
        <v>287</v>
      </c>
      <c r="E459" s="203" t="s">
        <v>210</v>
      </c>
      <c r="F459" s="203">
        <v>25</v>
      </c>
      <c r="G459" s="203" t="s">
        <v>203</v>
      </c>
      <c r="H459" s="213">
        <v>25</v>
      </c>
      <c r="I459" s="203">
        <v>25</v>
      </c>
      <c r="J459" s="203" t="s">
        <v>203</v>
      </c>
      <c r="K459" s="563">
        <v>25</v>
      </c>
      <c r="L459" s="564"/>
      <c r="M459"/>
      <c r="N459"/>
      <c r="O459"/>
      <c r="P459"/>
      <c r="Q459"/>
    </row>
    <row r="460" spans="1:17" s="199" customFormat="1" ht="30.75" thickBot="1">
      <c r="A460" s="597"/>
      <c r="B460" s="598"/>
      <c r="C460" s="210" t="s">
        <v>643</v>
      </c>
      <c r="D460" s="203" t="s">
        <v>287</v>
      </c>
      <c r="E460" s="203" t="s">
        <v>210</v>
      </c>
      <c r="F460" s="203">
        <v>800</v>
      </c>
      <c r="G460" s="203" t="s">
        <v>203</v>
      </c>
      <c r="H460" s="213">
        <v>800</v>
      </c>
      <c r="I460" s="203">
        <v>800</v>
      </c>
      <c r="J460" s="203" t="s">
        <v>203</v>
      </c>
      <c r="K460" s="563">
        <v>800</v>
      </c>
      <c r="L460" s="564"/>
      <c r="M460"/>
      <c r="N460"/>
      <c r="O460"/>
      <c r="P460"/>
      <c r="Q460"/>
    </row>
    <row r="461" spans="1:17" s="199" customFormat="1" ht="30.75" thickBot="1">
      <c r="A461" s="597"/>
      <c r="B461" s="598"/>
      <c r="C461" s="238" t="s">
        <v>644</v>
      </c>
      <c r="D461" s="203" t="s">
        <v>287</v>
      </c>
      <c r="E461" s="203" t="s">
        <v>195</v>
      </c>
      <c r="F461" s="203">
        <v>800</v>
      </c>
      <c r="G461" s="203" t="s">
        <v>203</v>
      </c>
      <c r="H461" s="213">
        <v>800</v>
      </c>
      <c r="I461" s="203">
        <v>800</v>
      </c>
      <c r="J461" s="203" t="s">
        <v>203</v>
      </c>
      <c r="K461" s="563">
        <v>800</v>
      </c>
      <c r="L461" s="564"/>
      <c r="M461"/>
      <c r="N461"/>
      <c r="O461"/>
      <c r="P461"/>
      <c r="Q461"/>
    </row>
    <row r="462" spans="1:17" s="199" customFormat="1" ht="30.75" thickBot="1">
      <c r="A462" s="597"/>
      <c r="B462" s="598"/>
      <c r="C462" s="210" t="s">
        <v>645</v>
      </c>
      <c r="D462" s="203" t="s">
        <v>287</v>
      </c>
      <c r="E462" s="203" t="s">
        <v>195</v>
      </c>
      <c r="F462" s="203">
        <v>15</v>
      </c>
      <c r="G462" s="203" t="s">
        <v>203</v>
      </c>
      <c r="H462" s="213">
        <v>15</v>
      </c>
      <c r="I462" s="203">
        <v>15</v>
      </c>
      <c r="J462" s="203" t="s">
        <v>203</v>
      </c>
      <c r="K462" s="563">
        <v>15</v>
      </c>
      <c r="L462" s="564"/>
      <c r="M462"/>
      <c r="N462"/>
      <c r="O462"/>
      <c r="P462"/>
      <c r="Q462"/>
    </row>
    <row r="463" spans="1:17" s="199" customFormat="1" ht="45.75" thickBot="1">
      <c r="A463" s="597"/>
      <c r="B463" s="598"/>
      <c r="C463" s="210" t="s">
        <v>646</v>
      </c>
      <c r="D463" s="203" t="s">
        <v>287</v>
      </c>
      <c r="E463" s="203" t="s">
        <v>537</v>
      </c>
      <c r="F463" s="203">
        <v>50</v>
      </c>
      <c r="G463" s="203" t="s">
        <v>203</v>
      </c>
      <c r="H463" s="213">
        <v>50</v>
      </c>
      <c r="I463" s="203">
        <v>50</v>
      </c>
      <c r="J463" s="203" t="s">
        <v>203</v>
      </c>
      <c r="K463" s="563">
        <v>50</v>
      </c>
      <c r="L463" s="564"/>
      <c r="M463"/>
      <c r="N463"/>
      <c r="O463"/>
      <c r="P463"/>
      <c r="Q463"/>
    </row>
    <row r="464" spans="1:17" s="199" customFormat="1" ht="105.75" thickBot="1">
      <c r="A464" s="597"/>
      <c r="B464" s="598"/>
      <c r="C464" s="210" t="s">
        <v>647</v>
      </c>
      <c r="D464" s="203" t="s">
        <v>287</v>
      </c>
      <c r="E464" s="203" t="s">
        <v>592</v>
      </c>
      <c r="F464" s="203">
        <v>250</v>
      </c>
      <c r="G464" s="203" t="s">
        <v>203</v>
      </c>
      <c r="H464" s="213">
        <v>250</v>
      </c>
      <c r="I464" s="203">
        <v>250</v>
      </c>
      <c r="J464" s="203" t="s">
        <v>203</v>
      </c>
      <c r="K464" s="563">
        <v>250</v>
      </c>
      <c r="L464" s="564"/>
      <c r="M464"/>
      <c r="N464"/>
      <c r="O464"/>
      <c r="P464"/>
      <c r="Q464"/>
    </row>
    <row r="465" spans="1:17" s="199" customFormat="1" ht="90.75" thickBot="1">
      <c r="A465" s="597"/>
      <c r="B465" s="598"/>
      <c r="C465" s="210" t="s">
        <v>648</v>
      </c>
      <c r="D465" s="203" t="s">
        <v>287</v>
      </c>
      <c r="E465" s="203" t="s">
        <v>592</v>
      </c>
      <c r="F465" s="203">
        <v>3070</v>
      </c>
      <c r="G465" s="203" t="s">
        <v>203</v>
      </c>
      <c r="H465" s="213">
        <v>3070</v>
      </c>
      <c r="I465" s="203">
        <v>3070</v>
      </c>
      <c r="J465" s="203" t="s">
        <v>203</v>
      </c>
      <c r="K465" s="563">
        <v>3070</v>
      </c>
      <c r="L465" s="564"/>
      <c r="M465"/>
      <c r="N465"/>
      <c r="O465"/>
      <c r="P465"/>
      <c r="Q465"/>
    </row>
    <row r="466" spans="1:17" s="199" customFormat="1" ht="60.75" thickBot="1">
      <c r="A466" s="597"/>
      <c r="B466" s="598"/>
      <c r="C466" s="210" t="s">
        <v>541</v>
      </c>
      <c r="D466" s="203" t="s">
        <v>536</v>
      </c>
      <c r="E466" s="203" t="s">
        <v>537</v>
      </c>
      <c r="F466" s="203">
        <v>79</v>
      </c>
      <c r="G466" s="203" t="s">
        <v>203</v>
      </c>
      <c r="H466" s="213">
        <v>79</v>
      </c>
      <c r="I466" s="203">
        <v>79</v>
      </c>
      <c r="J466" s="203" t="s">
        <v>203</v>
      </c>
      <c r="K466" s="563">
        <v>79</v>
      </c>
      <c r="L466" s="564"/>
      <c r="M466"/>
      <c r="N466"/>
      <c r="O466"/>
      <c r="P466"/>
      <c r="Q466"/>
    </row>
    <row r="467" spans="1:17" s="199" customFormat="1" ht="30.75" thickBot="1">
      <c r="A467" s="597"/>
      <c r="B467" s="598"/>
      <c r="C467" s="238" t="s">
        <v>649</v>
      </c>
      <c r="D467" s="203" t="s">
        <v>287</v>
      </c>
      <c r="E467" s="203" t="s">
        <v>195</v>
      </c>
      <c r="F467" s="203">
        <v>190</v>
      </c>
      <c r="G467" s="203" t="s">
        <v>203</v>
      </c>
      <c r="H467" s="213">
        <v>190</v>
      </c>
      <c r="I467" s="203">
        <v>190</v>
      </c>
      <c r="J467" s="203" t="s">
        <v>203</v>
      </c>
      <c r="K467" s="563">
        <v>190</v>
      </c>
      <c r="L467" s="564"/>
      <c r="M467"/>
      <c r="N467"/>
      <c r="O467"/>
      <c r="P467"/>
      <c r="Q467"/>
    </row>
    <row r="468" spans="1:17" s="199" customFormat="1" ht="30.75" thickBot="1">
      <c r="A468" s="597"/>
      <c r="B468" s="598"/>
      <c r="C468" s="238" t="s">
        <v>650</v>
      </c>
      <c r="D468" s="203" t="s">
        <v>287</v>
      </c>
      <c r="E468" s="203" t="s">
        <v>195</v>
      </c>
      <c r="F468" s="203">
        <v>200</v>
      </c>
      <c r="G468" s="203" t="s">
        <v>203</v>
      </c>
      <c r="H468" s="213">
        <v>200</v>
      </c>
      <c r="I468" s="203">
        <v>200</v>
      </c>
      <c r="J468" s="203" t="s">
        <v>203</v>
      </c>
      <c r="K468" s="563">
        <v>200</v>
      </c>
      <c r="L468" s="564"/>
      <c r="M468"/>
      <c r="N468"/>
      <c r="O468"/>
      <c r="P468"/>
      <c r="Q468"/>
    </row>
    <row r="469" spans="1:17" s="199" customFormat="1" ht="45.75" thickBot="1">
      <c r="A469" s="597"/>
      <c r="B469" s="598"/>
      <c r="C469" s="238" t="s">
        <v>651</v>
      </c>
      <c r="D469" s="203" t="s">
        <v>287</v>
      </c>
      <c r="E469" s="203" t="s">
        <v>195</v>
      </c>
      <c r="F469" s="203">
        <v>150</v>
      </c>
      <c r="G469" s="203" t="s">
        <v>203</v>
      </c>
      <c r="H469" s="213">
        <v>150</v>
      </c>
      <c r="I469" s="203">
        <v>150</v>
      </c>
      <c r="J469" s="203" t="s">
        <v>203</v>
      </c>
      <c r="K469" s="563">
        <v>150</v>
      </c>
      <c r="L469" s="564"/>
      <c r="M469"/>
      <c r="N469"/>
      <c r="O469"/>
      <c r="P469"/>
      <c r="Q469"/>
    </row>
    <row r="470" spans="1:17" s="199" customFormat="1" ht="60.75" thickBot="1">
      <c r="A470" s="597"/>
      <c r="B470" s="598"/>
      <c r="C470" s="210" t="s">
        <v>652</v>
      </c>
      <c r="D470" s="203" t="s">
        <v>287</v>
      </c>
      <c r="E470" s="203" t="s">
        <v>210</v>
      </c>
      <c r="F470" s="203" t="s">
        <v>653</v>
      </c>
      <c r="G470" s="203" t="s">
        <v>203</v>
      </c>
      <c r="H470" s="213" t="s">
        <v>653</v>
      </c>
      <c r="I470" s="203" t="s">
        <v>653</v>
      </c>
      <c r="J470" s="203" t="s">
        <v>203</v>
      </c>
      <c r="K470" s="563" t="s">
        <v>653</v>
      </c>
      <c r="L470" s="564"/>
      <c r="M470"/>
      <c r="N470"/>
      <c r="O470"/>
      <c r="P470"/>
      <c r="Q470"/>
    </row>
    <row r="471" spans="1:17" s="199" customFormat="1" ht="30.75" thickBot="1">
      <c r="A471" s="597"/>
      <c r="B471" s="598"/>
      <c r="C471" s="210" t="s">
        <v>654</v>
      </c>
      <c r="D471" s="203" t="s">
        <v>287</v>
      </c>
      <c r="E471" s="203" t="s">
        <v>655</v>
      </c>
      <c r="F471" s="203">
        <v>2</v>
      </c>
      <c r="G471" s="203" t="s">
        <v>203</v>
      </c>
      <c r="H471" s="213">
        <v>2</v>
      </c>
      <c r="I471" s="203">
        <v>2</v>
      </c>
      <c r="J471" s="203" t="s">
        <v>203</v>
      </c>
      <c r="K471" s="563">
        <v>2</v>
      </c>
      <c r="L471" s="564"/>
      <c r="M471"/>
      <c r="N471"/>
      <c r="O471"/>
      <c r="P471"/>
      <c r="Q471"/>
    </row>
    <row r="472" spans="1:17" s="199" customFormat="1" ht="60.75" thickBot="1">
      <c r="A472" s="597"/>
      <c r="B472" s="598"/>
      <c r="C472" s="210" t="s">
        <v>656</v>
      </c>
      <c r="D472" s="203" t="s">
        <v>287</v>
      </c>
      <c r="E472" s="203" t="s">
        <v>195</v>
      </c>
      <c r="F472" s="203">
        <v>1</v>
      </c>
      <c r="G472" s="203" t="s">
        <v>203</v>
      </c>
      <c r="H472" s="213">
        <v>1</v>
      </c>
      <c r="I472" s="203">
        <v>1</v>
      </c>
      <c r="J472" s="203" t="s">
        <v>203</v>
      </c>
      <c r="K472" s="563">
        <v>1</v>
      </c>
      <c r="L472" s="564"/>
      <c r="M472"/>
      <c r="N472"/>
      <c r="O472"/>
      <c r="P472"/>
      <c r="Q472"/>
    </row>
    <row r="473" spans="1:17" s="199" customFormat="1" ht="15.75" thickBot="1">
      <c r="A473" s="597"/>
      <c r="B473" s="598"/>
      <c r="C473" s="231" t="s">
        <v>219</v>
      </c>
      <c r="D473" s="203"/>
      <c r="E473" s="203"/>
      <c r="F473" s="203"/>
      <c r="G473" s="203"/>
      <c r="H473" s="213"/>
      <c r="I473" s="203"/>
      <c r="J473" s="203"/>
      <c r="K473" s="563"/>
      <c r="L473" s="564"/>
      <c r="M473"/>
      <c r="N473"/>
      <c r="O473"/>
      <c r="P473"/>
      <c r="Q473"/>
    </row>
    <row r="474" spans="1:17" s="199" customFormat="1" ht="255.75" thickBot="1">
      <c r="A474" s="597"/>
      <c r="B474" s="598"/>
      <c r="C474" s="210" t="s">
        <v>657</v>
      </c>
      <c r="D474" s="203" t="s">
        <v>282</v>
      </c>
      <c r="E474" s="203" t="s">
        <v>222</v>
      </c>
      <c r="F474" s="203">
        <v>106.34</v>
      </c>
      <c r="G474" s="203" t="s">
        <v>203</v>
      </c>
      <c r="H474" s="213">
        <v>106.34</v>
      </c>
      <c r="I474" s="203">
        <v>106.34</v>
      </c>
      <c r="J474" s="203" t="s">
        <v>203</v>
      </c>
      <c r="K474" s="563">
        <v>106.34</v>
      </c>
      <c r="L474" s="564"/>
      <c r="M474"/>
      <c r="N474"/>
      <c r="O474"/>
      <c r="P474"/>
      <c r="Q474"/>
    </row>
    <row r="475" spans="1:17" s="199" customFormat="1" ht="75.75" thickBot="1">
      <c r="A475" s="597"/>
      <c r="B475" s="598"/>
      <c r="C475" s="210" t="s">
        <v>658</v>
      </c>
      <c r="D475" s="203" t="s">
        <v>282</v>
      </c>
      <c r="E475" s="203" t="s">
        <v>222</v>
      </c>
      <c r="F475" s="203">
        <v>2439.02</v>
      </c>
      <c r="G475" s="203" t="s">
        <v>203</v>
      </c>
      <c r="H475" s="213">
        <v>2439.02</v>
      </c>
      <c r="I475" s="203">
        <v>2439.02</v>
      </c>
      <c r="J475" s="203" t="s">
        <v>203</v>
      </c>
      <c r="K475" s="563">
        <v>2439.02</v>
      </c>
      <c r="L475" s="564"/>
      <c r="M475"/>
      <c r="N475"/>
      <c r="O475"/>
      <c r="P475"/>
      <c r="Q475"/>
    </row>
    <row r="476" spans="1:17" s="199" customFormat="1" ht="135.75" thickBot="1">
      <c r="A476" s="597"/>
      <c r="B476" s="598"/>
      <c r="C476" s="238" t="s">
        <v>659</v>
      </c>
      <c r="D476" s="203" t="s">
        <v>282</v>
      </c>
      <c r="E476" s="203" t="s">
        <v>222</v>
      </c>
      <c r="F476" s="203" t="s">
        <v>660</v>
      </c>
      <c r="G476" s="203" t="s">
        <v>203</v>
      </c>
      <c r="H476" s="223">
        <v>7200</v>
      </c>
      <c r="I476" s="203" t="s">
        <v>660</v>
      </c>
      <c r="J476" s="203" t="s">
        <v>203</v>
      </c>
      <c r="K476" s="611">
        <v>7200</v>
      </c>
      <c r="L476" s="612"/>
      <c r="M476"/>
      <c r="N476"/>
      <c r="O476"/>
      <c r="P476"/>
      <c r="Q476"/>
    </row>
    <row r="477" spans="1:17" s="199" customFormat="1" ht="165.75" thickBot="1">
      <c r="A477" s="597"/>
      <c r="B477" s="598"/>
      <c r="C477" s="210" t="s">
        <v>661</v>
      </c>
      <c r="D477" s="203" t="s">
        <v>282</v>
      </c>
      <c r="E477" s="203" t="s">
        <v>222</v>
      </c>
      <c r="F477" s="203" t="s">
        <v>662</v>
      </c>
      <c r="G477" s="203" t="s">
        <v>203</v>
      </c>
      <c r="H477" s="213" t="s">
        <v>662</v>
      </c>
      <c r="I477" s="203" t="s">
        <v>662</v>
      </c>
      <c r="J477" s="203" t="s">
        <v>203</v>
      </c>
      <c r="K477" s="563" t="s">
        <v>662</v>
      </c>
      <c r="L477" s="564"/>
      <c r="M477"/>
      <c r="N477"/>
      <c r="O477"/>
      <c r="P477"/>
      <c r="Q477"/>
    </row>
    <row r="478" spans="1:17" s="199" customFormat="1" ht="105.75" thickBot="1">
      <c r="A478" s="597"/>
      <c r="B478" s="598"/>
      <c r="C478" s="210" t="s">
        <v>663</v>
      </c>
      <c r="D478" s="203" t="s">
        <v>282</v>
      </c>
      <c r="E478" s="203" t="s">
        <v>222</v>
      </c>
      <c r="F478" s="247">
        <v>10000</v>
      </c>
      <c r="G478" s="203" t="s">
        <v>203</v>
      </c>
      <c r="H478" s="223">
        <v>10000</v>
      </c>
      <c r="I478" s="247">
        <v>10000</v>
      </c>
      <c r="J478" s="203" t="s">
        <v>203</v>
      </c>
      <c r="K478" s="611">
        <v>10000</v>
      </c>
      <c r="L478" s="612"/>
      <c r="M478"/>
      <c r="N478"/>
      <c r="O478"/>
      <c r="P478"/>
      <c r="Q478"/>
    </row>
    <row r="479" spans="1:17" s="199" customFormat="1" ht="30.75" thickBot="1">
      <c r="A479" s="597"/>
      <c r="B479" s="598"/>
      <c r="C479" s="210" t="s">
        <v>664</v>
      </c>
      <c r="D479" s="203" t="s">
        <v>282</v>
      </c>
      <c r="E479" s="203" t="s">
        <v>222</v>
      </c>
      <c r="F479" s="247">
        <v>25000</v>
      </c>
      <c r="G479" s="203" t="s">
        <v>203</v>
      </c>
      <c r="H479" s="223">
        <v>25000</v>
      </c>
      <c r="I479" s="247">
        <v>25000</v>
      </c>
      <c r="J479" s="203" t="s">
        <v>203</v>
      </c>
      <c r="K479" s="611">
        <v>25000</v>
      </c>
      <c r="L479" s="612"/>
      <c r="M479"/>
      <c r="N479"/>
      <c r="O479"/>
      <c r="P479"/>
      <c r="Q479"/>
    </row>
    <row r="480" spans="1:17" s="199" customFormat="1" ht="30.75" thickBot="1">
      <c r="A480" s="597"/>
      <c r="B480" s="598"/>
      <c r="C480" s="210" t="s">
        <v>665</v>
      </c>
      <c r="D480" s="203" t="s">
        <v>282</v>
      </c>
      <c r="E480" s="203" t="s">
        <v>222</v>
      </c>
      <c r="F480" s="203">
        <v>12.5</v>
      </c>
      <c r="G480" s="203" t="s">
        <v>203</v>
      </c>
      <c r="H480" s="213">
        <v>12.5</v>
      </c>
      <c r="I480" s="203">
        <v>12.5</v>
      </c>
      <c r="J480" s="203" t="s">
        <v>203</v>
      </c>
      <c r="K480" s="563">
        <v>12.5</v>
      </c>
      <c r="L480" s="564"/>
      <c r="M480"/>
      <c r="N480"/>
      <c r="O480"/>
      <c r="P480"/>
      <c r="Q480"/>
    </row>
    <row r="481" spans="1:17" s="199" customFormat="1" ht="30.75" thickBot="1">
      <c r="A481" s="597"/>
      <c r="B481" s="598"/>
      <c r="C481" s="238" t="s">
        <v>666</v>
      </c>
      <c r="D481" s="203" t="s">
        <v>282</v>
      </c>
      <c r="E481" s="203" t="s">
        <v>222</v>
      </c>
      <c r="F481" s="203">
        <v>25</v>
      </c>
      <c r="G481" s="203" t="s">
        <v>203</v>
      </c>
      <c r="H481" s="213">
        <v>25</v>
      </c>
      <c r="I481" s="203">
        <v>25</v>
      </c>
      <c r="J481" s="203" t="s">
        <v>203</v>
      </c>
      <c r="K481" s="563">
        <v>25</v>
      </c>
      <c r="L481" s="564"/>
      <c r="M481"/>
      <c r="N481"/>
      <c r="O481"/>
      <c r="P481"/>
      <c r="Q481"/>
    </row>
    <row r="482" spans="1:17" s="199" customFormat="1" ht="30.75" thickBot="1">
      <c r="A482" s="597"/>
      <c r="B482" s="598"/>
      <c r="C482" s="210" t="s">
        <v>667</v>
      </c>
      <c r="D482" s="203" t="s">
        <v>282</v>
      </c>
      <c r="E482" s="203" t="s">
        <v>222</v>
      </c>
      <c r="F482" s="247">
        <v>2000</v>
      </c>
      <c r="G482" s="203" t="s">
        <v>203</v>
      </c>
      <c r="H482" s="223">
        <v>2000</v>
      </c>
      <c r="I482" s="247">
        <v>2000</v>
      </c>
      <c r="J482" s="203" t="s">
        <v>203</v>
      </c>
      <c r="K482" s="611">
        <v>2000</v>
      </c>
      <c r="L482" s="612"/>
      <c r="M482"/>
      <c r="N482"/>
      <c r="O482"/>
      <c r="P482"/>
      <c r="Q482"/>
    </row>
    <row r="483" spans="1:17" s="199" customFormat="1" ht="45.75" thickBot="1">
      <c r="A483" s="597"/>
      <c r="B483" s="598"/>
      <c r="C483" s="210" t="s">
        <v>668</v>
      </c>
      <c r="D483" s="203" t="s">
        <v>282</v>
      </c>
      <c r="E483" s="203" t="s">
        <v>222</v>
      </c>
      <c r="F483" s="247">
        <v>2000</v>
      </c>
      <c r="G483" s="203" t="s">
        <v>203</v>
      </c>
      <c r="H483" s="223">
        <v>2000</v>
      </c>
      <c r="I483" s="247">
        <v>2000</v>
      </c>
      <c r="J483" s="203" t="s">
        <v>203</v>
      </c>
      <c r="K483" s="611">
        <v>2000</v>
      </c>
      <c r="L483" s="612"/>
      <c r="M483"/>
      <c r="N483"/>
      <c r="O483"/>
      <c r="P483"/>
      <c r="Q483"/>
    </row>
    <row r="484" spans="1:17" s="199" customFormat="1" ht="105.75" thickBot="1">
      <c r="A484" s="597"/>
      <c r="B484" s="598"/>
      <c r="C484" s="210" t="s">
        <v>669</v>
      </c>
      <c r="D484" s="203" t="s">
        <v>245</v>
      </c>
      <c r="E484" s="203" t="s">
        <v>222</v>
      </c>
      <c r="F484" s="247">
        <v>1600</v>
      </c>
      <c r="G484" s="203" t="s">
        <v>203</v>
      </c>
      <c r="H484" s="223">
        <v>1600</v>
      </c>
      <c r="I484" s="247">
        <v>1600</v>
      </c>
      <c r="J484" s="203" t="s">
        <v>203</v>
      </c>
      <c r="K484" s="611">
        <v>1600</v>
      </c>
      <c r="L484" s="612"/>
      <c r="M484"/>
      <c r="N484"/>
      <c r="O484"/>
      <c r="P484"/>
      <c r="Q484"/>
    </row>
    <row r="485" spans="1:17" s="199" customFormat="1" ht="45.75" thickBot="1">
      <c r="A485" s="597"/>
      <c r="B485" s="598"/>
      <c r="C485" s="210" t="s">
        <v>670</v>
      </c>
      <c r="D485" s="203" t="s">
        <v>245</v>
      </c>
      <c r="E485" s="203" t="s">
        <v>222</v>
      </c>
      <c r="F485" s="203">
        <v>32.57</v>
      </c>
      <c r="G485" s="203" t="s">
        <v>203</v>
      </c>
      <c r="H485" s="213">
        <v>32.57</v>
      </c>
      <c r="I485" s="203">
        <v>32.57</v>
      </c>
      <c r="J485" s="203" t="s">
        <v>203</v>
      </c>
      <c r="K485" s="563">
        <v>32.57</v>
      </c>
      <c r="L485" s="564"/>
      <c r="M485"/>
      <c r="N485"/>
      <c r="O485"/>
      <c r="P485"/>
      <c r="Q485"/>
    </row>
    <row r="486" spans="1:17" s="199" customFormat="1" ht="90.75" thickBot="1">
      <c r="A486" s="597"/>
      <c r="B486" s="598"/>
      <c r="C486" s="210" t="s">
        <v>671</v>
      </c>
      <c r="D486" s="203" t="s">
        <v>282</v>
      </c>
      <c r="E486" s="203" t="s">
        <v>222</v>
      </c>
      <c r="F486" s="203" t="s">
        <v>672</v>
      </c>
      <c r="G486" s="203" t="s">
        <v>203</v>
      </c>
      <c r="H486" s="213" t="s">
        <v>672</v>
      </c>
      <c r="I486" s="203" t="s">
        <v>672</v>
      </c>
      <c r="J486" s="203" t="s">
        <v>203</v>
      </c>
      <c r="K486" s="563" t="s">
        <v>672</v>
      </c>
      <c r="L486" s="564"/>
      <c r="M486"/>
      <c r="N486"/>
      <c r="O486"/>
      <c r="P486"/>
      <c r="Q486"/>
    </row>
    <row r="487" spans="1:17" s="199" customFormat="1" ht="30.75" thickBot="1">
      <c r="A487" s="597"/>
      <c r="B487" s="598"/>
      <c r="C487" s="238" t="s">
        <v>673</v>
      </c>
      <c r="D487" s="203" t="s">
        <v>282</v>
      </c>
      <c r="E487" s="203" t="s">
        <v>563</v>
      </c>
      <c r="F487" s="203">
        <v>526.32</v>
      </c>
      <c r="G487" s="203" t="s">
        <v>203</v>
      </c>
      <c r="H487" s="213">
        <v>526.32</v>
      </c>
      <c r="I487" s="203">
        <v>526.32</v>
      </c>
      <c r="J487" s="203" t="s">
        <v>203</v>
      </c>
      <c r="K487" s="563">
        <v>526.32</v>
      </c>
      <c r="L487" s="564"/>
      <c r="M487"/>
      <c r="N487"/>
      <c r="O487"/>
      <c r="P487"/>
      <c r="Q487"/>
    </row>
    <row r="488" spans="1:17" s="199" customFormat="1" ht="30.75" thickBot="1">
      <c r="A488" s="597"/>
      <c r="B488" s="598"/>
      <c r="C488" s="238" t="s">
        <v>674</v>
      </c>
      <c r="D488" s="203" t="s">
        <v>282</v>
      </c>
      <c r="E488" s="203" t="s">
        <v>563</v>
      </c>
      <c r="F488" s="203">
        <v>250</v>
      </c>
      <c r="G488" s="203" t="s">
        <v>203</v>
      </c>
      <c r="H488" s="213">
        <v>250</v>
      </c>
      <c r="I488" s="203">
        <v>250</v>
      </c>
      <c r="J488" s="203" t="s">
        <v>203</v>
      </c>
      <c r="K488" s="563">
        <v>250</v>
      </c>
      <c r="L488" s="564"/>
      <c r="M488"/>
      <c r="N488"/>
      <c r="O488"/>
      <c r="P488"/>
      <c r="Q488"/>
    </row>
    <row r="489" spans="1:17" s="199" customFormat="1" ht="30.75" thickBot="1">
      <c r="A489" s="597"/>
      <c r="B489" s="598"/>
      <c r="C489" s="238" t="s">
        <v>675</v>
      </c>
      <c r="D489" s="203" t="s">
        <v>282</v>
      </c>
      <c r="E489" s="203" t="s">
        <v>563</v>
      </c>
      <c r="F489" s="203">
        <v>66.67</v>
      </c>
      <c r="G489" s="203" t="s">
        <v>203</v>
      </c>
      <c r="H489" s="213">
        <v>66.67</v>
      </c>
      <c r="I489" s="203">
        <v>66.67</v>
      </c>
      <c r="J489" s="203" t="s">
        <v>203</v>
      </c>
      <c r="K489" s="563">
        <v>66.67</v>
      </c>
      <c r="L489" s="564"/>
      <c r="M489"/>
      <c r="N489"/>
      <c r="O489"/>
      <c r="P489"/>
      <c r="Q489"/>
    </row>
    <row r="490" spans="1:17" s="199" customFormat="1" ht="75.75" thickBot="1">
      <c r="A490" s="597"/>
      <c r="B490" s="598"/>
      <c r="C490" s="210" t="s">
        <v>544</v>
      </c>
      <c r="D490" s="203" t="s">
        <v>282</v>
      </c>
      <c r="E490" s="203" t="s">
        <v>222</v>
      </c>
      <c r="F490" s="203">
        <v>24</v>
      </c>
      <c r="G490" s="203" t="s">
        <v>203</v>
      </c>
      <c r="H490" s="213">
        <v>24</v>
      </c>
      <c r="I490" s="203">
        <v>24</v>
      </c>
      <c r="J490" s="203" t="s">
        <v>203</v>
      </c>
      <c r="K490" s="563">
        <v>24</v>
      </c>
      <c r="L490" s="564"/>
      <c r="M490"/>
      <c r="N490"/>
      <c r="O490"/>
      <c r="P490"/>
      <c r="Q490"/>
    </row>
    <row r="491" spans="1:17" s="199" customFormat="1" ht="75.75" thickBot="1">
      <c r="A491" s="597"/>
      <c r="B491" s="598"/>
      <c r="C491" s="210" t="s">
        <v>676</v>
      </c>
      <c r="D491" s="203" t="s">
        <v>282</v>
      </c>
      <c r="E491" s="203" t="s">
        <v>222</v>
      </c>
      <c r="F491" s="247">
        <v>195000</v>
      </c>
      <c r="G491" s="203" t="s">
        <v>203</v>
      </c>
      <c r="H491" s="223">
        <v>195000</v>
      </c>
      <c r="I491" s="247">
        <v>195000</v>
      </c>
      <c r="J491" s="203" t="s">
        <v>203</v>
      </c>
      <c r="K491" s="611">
        <v>195000</v>
      </c>
      <c r="L491" s="612"/>
      <c r="M491"/>
      <c r="N491"/>
      <c r="O491"/>
      <c r="P491"/>
      <c r="Q491"/>
    </row>
    <row r="492" spans="1:17" s="199" customFormat="1" ht="45.75" thickBot="1">
      <c r="A492" s="597"/>
      <c r="B492" s="598"/>
      <c r="C492" s="210" t="s">
        <v>677</v>
      </c>
      <c r="D492" s="203" t="s">
        <v>282</v>
      </c>
      <c r="E492" s="203" t="s">
        <v>222</v>
      </c>
      <c r="F492" s="247">
        <v>190000</v>
      </c>
      <c r="G492" s="203" t="s">
        <v>203</v>
      </c>
      <c r="H492" s="223">
        <v>190000</v>
      </c>
      <c r="I492" s="247">
        <v>190000</v>
      </c>
      <c r="J492" s="203" t="s">
        <v>203</v>
      </c>
      <c r="K492" s="611">
        <v>190000</v>
      </c>
      <c r="L492" s="612"/>
      <c r="M492"/>
      <c r="N492"/>
      <c r="O492"/>
      <c r="P492"/>
      <c r="Q492"/>
    </row>
    <row r="493" spans="1:17" s="199" customFormat="1" ht="15.75" thickBot="1">
      <c r="A493" s="597"/>
      <c r="B493" s="598"/>
      <c r="C493" s="236" t="s">
        <v>232</v>
      </c>
      <c r="D493" s="203"/>
      <c r="E493" s="203"/>
      <c r="F493" s="203"/>
      <c r="G493" s="203"/>
      <c r="H493" s="213"/>
      <c r="I493" s="203"/>
      <c r="J493" s="203"/>
      <c r="K493" s="563"/>
      <c r="L493" s="564"/>
      <c r="M493"/>
      <c r="N493"/>
      <c r="O493"/>
      <c r="P493"/>
      <c r="Q493"/>
    </row>
    <row r="494" spans="1:17" s="199" customFormat="1" ht="150.75" thickBot="1">
      <c r="A494" s="597"/>
      <c r="B494" s="598"/>
      <c r="C494" s="210" t="s">
        <v>550</v>
      </c>
      <c r="D494" s="203" t="s">
        <v>234</v>
      </c>
      <c r="E494" s="203" t="s">
        <v>222</v>
      </c>
      <c r="F494" s="203">
        <v>75</v>
      </c>
      <c r="G494" s="203" t="s">
        <v>203</v>
      </c>
      <c r="H494" s="213">
        <v>75</v>
      </c>
      <c r="I494" s="203">
        <v>75</v>
      </c>
      <c r="J494" s="203" t="s">
        <v>203</v>
      </c>
      <c r="K494" s="563">
        <v>75</v>
      </c>
      <c r="L494" s="564"/>
      <c r="M494"/>
      <c r="N494"/>
      <c r="O494"/>
      <c r="P494"/>
      <c r="Q494"/>
    </row>
    <row r="495" spans="1:17" s="199" customFormat="1" ht="75.75" thickBot="1">
      <c r="A495" s="597"/>
      <c r="B495" s="598"/>
      <c r="C495" s="210" t="s">
        <v>678</v>
      </c>
      <c r="D495" s="203" t="s">
        <v>234</v>
      </c>
      <c r="E495" s="203" t="s">
        <v>222</v>
      </c>
      <c r="F495" s="203">
        <v>75</v>
      </c>
      <c r="G495" s="203" t="s">
        <v>203</v>
      </c>
      <c r="H495" s="213">
        <v>75</v>
      </c>
      <c r="I495" s="203">
        <v>75</v>
      </c>
      <c r="J495" s="203" t="s">
        <v>203</v>
      </c>
      <c r="K495" s="563">
        <v>75</v>
      </c>
      <c r="L495" s="564"/>
      <c r="M495"/>
      <c r="N495"/>
      <c r="O495"/>
      <c r="P495"/>
      <c r="Q495"/>
    </row>
    <row r="496" spans="1:17" s="199" customFormat="1" ht="60.75" thickBot="1">
      <c r="A496" s="597"/>
      <c r="B496" s="598"/>
      <c r="C496" s="238" t="s">
        <v>619</v>
      </c>
      <c r="D496" s="203" t="s">
        <v>234</v>
      </c>
      <c r="E496" s="203" t="s">
        <v>222</v>
      </c>
      <c r="F496" s="203">
        <v>50</v>
      </c>
      <c r="G496" s="203" t="s">
        <v>203</v>
      </c>
      <c r="H496" s="213">
        <v>50</v>
      </c>
      <c r="I496" s="203">
        <v>50</v>
      </c>
      <c r="J496" s="203" t="s">
        <v>203</v>
      </c>
      <c r="K496" s="563">
        <v>50</v>
      </c>
      <c r="L496" s="564"/>
      <c r="M496"/>
      <c r="N496"/>
      <c r="O496"/>
      <c r="P496"/>
      <c r="Q496"/>
    </row>
    <row r="497" spans="1:17" s="199" customFormat="1" ht="90.75" thickBot="1">
      <c r="A497" s="597"/>
      <c r="B497" s="598"/>
      <c r="C497" s="210" t="s">
        <v>679</v>
      </c>
      <c r="D497" s="203" t="s">
        <v>234</v>
      </c>
      <c r="E497" s="203" t="s">
        <v>222</v>
      </c>
      <c r="F497" s="203">
        <v>100</v>
      </c>
      <c r="G497" s="203" t="s">
        <v>203</v>
      </c>
      <c r="H497" s="213">
        <v>100</v>
      </c>
      <c r="I497" s="203">
        <v>100</v>
      </c>
      <c r="J497" s="203" t="s">
        <v>203</v>
      </c>
      <c r="K497" s="563">
        <v>100</v>
      </c>
      <c r="L497" s="564"/>
      <c r="M497"/>
      <c r="N497"/>
      <c r="O497"/>
      <c r="P497"/>
      <c r="Q497"/>
    </row>
    <row r="498" spans="1:17" s="199" customFormat="1" ht="45.75" thickBot="1">
      <c r="A498" s="597"/>
      <c r="B498" s="598"/>
      <c r="C498" s="210" t="s">
        <v>680</v>
      </c>
      <c r="D498" s="203" t="s">
        <v>234</v>
      </c>
      <c r="E498" s="203" t="s">
        <v>222</v>
      </c>
      <c r="F498" s="203">
        <v>75</v>
      </c>
      <c r="G498" s="203" t="s">
        <v>203</v>
      </c>
      <c r="H498" s="213">
        <v>75</v>
      </c>
      <c r="I498" s="203">
        <v>75</v>
      </c>
      <c r="J498" s="203" t="s">
        <v>203</v>
      </c>
      <c r="K498" s="563">
        <v>75</v>
      </c>
      <c r="L498" s="564"/>
      <c r="M498"/>
      <c r="N498"/>
      <c r="O498"/>
      <c r="P498"/>
      <c r="Q498"/>
    </row>
    <row r="499" spans="1:17" s="199" customFormat="1" ht="45.75" thickBot="1">
      <c r="A499" s="597"/>
      <c r="B499" s="598"/>
      <c r="C499" s="210" t="s">
        <v>681</v>
      </c>
      <c r="D499" s="203" t="s">
        <v>234</v>
      </c>
      <c r="E499" s="203" t="s">
        <v>222</v>
      </c>
      <c r="F499" s="203">
        <v>7</v>
      </c>
      <c r="G499" s="203" t="s">
        <v>203</v>
      </c>
      <c r="H499" s="213">
        <v>7</v>
      </c>
      <c r="I499" s="203">
        <v>7</v>
      </c>
      <c r="J499" s="203" t="s">
        <v>203</v>
      </c>
      <c r="K499" s="563">
        <v>7</v>
      </c>
      <c r="L499" s="564"/>
      <c r="M499"/>
      <c r="N499"/>
      <c r="O499"/>
      <c r="P499"/>
      <c r="Q499"/>
    </row>
    <row r="500" spans="1:17" s="199" customFormat="1" ht="45.75" thickBot="1">
      <c r="A500" s="597"/>
      <c r="B500" s="598"/>
      <c r="C500" s="238" t="s">
        <v>682</v>
      </c>
      <c r="D500" s="203" t="s">
        <v>234</v>
      </c>
      <c r="E500" s="203" t="s">
        <v>222</v>
      </c>
      <c r="F500" s="203">
        <v>7</v>
      </c>
      <c r="G500" s="203" t="s">
        <v>203</v>
      </c>
      <c r="H500" s="213">
        <v>7</v>
      </c>
      <c r="I500" s="203">
        <v>7</v>
      </c>
      <c r="J500" s="203" t="s">
        <v>203</v>
      </c>
      <c r="K500" s="563">
        <v>7</v>
      </c>
      <c r="L500" s="564"/>
      <c r="M500"/>
      <c r="N500"/>
      <c r="O500"/>
      <c r="P500"/>
      <c r="Q500"/>
    </row>
    <row r="501" spans="1:17" s="199" customFormat="1" ht="30.75" thickBot="1">
      <c r="A501" s="597"/>
      <c r="B501" s="598"/>
      <c r="C501" s="238" t="s">
        <v>683</v>
      </c>
      <c r="D501" s="203" t="s">
        <v>234</v>
      </c>
      <c r="E501" s="203" t="s">
        <v>222</v>
      </c>
      <c r="F501" s="203">
        <v>35</v>
      </c>
      <c r="G501" s="203" t="s">
        <v>203</v>
      </c>
      <c r="H501" s="213">
        <v>35</v>
      </c>
      <c r="I501" s="203">
        <v>35</v>
      </c>
      <c r="J501" s="203" t="s">
        <v>203</v>
      </c>
      <c r="K501" s="563">
        <v>35</v>
      </c>
      <c r="L501" s="564"/>
      <c r="M501"/>
      <c r="N501"/>
      <c r="O501"/>
      <c r="P501"/>
      <c r="Q501"/>
    </row>
    <row r="502" spans="1:17" s="199" customFormat="1" ht="45.75" thickBot="1">
      <c r="A502" s="597"/>
      <c r="B502" s="598"/>
      <c r="C502" s="238" t="s">
        <v>602</v>
      </c>
      <c r="D502" s="203" t="s">
        <v>234</v>
      </c>
      <c r="E502" s="203" t="s">
        <v>222</v>
      </c>
      <c r="F502" s="203">
        <v>25</v>
      </c>
      <c r="G502" s="203" t="s">
        <v>203</v>
      </c>
      <c r="H502" s="213">
        <v>25</v>
      </c>
      <c r="I502" s="203">
        <v>25</v>
      </c>
      <c r="J502" s="203" t="s">
        <v>203</v>
      </c>
      <c r="K502" s="563">
        <v>25</v>
      </c>
      <c r="L502" s="564"/>
      <c r="M502"/>
      <c r="N502"/>
      <c r="O502"/>
      <c r="P502"/>
      <c r="Q502"/>
    </row>
    <row r="503" spans="1:17" s="199" customFormat="1" ht="135.75" thickBot="1">
      <c r="A503" s="597"/>
      <c r="B503" s="598"/>
      <c r="C503" s="238" t="s">
        <v>551</v>
      </c>
      <c r="D503" s="203" t="s">
        <v>234</v>
      </c>
      <c r="E503" s="203" t="s">
        <v>222</v>
      </c>
      <c r="F503" s="203">
        <v>75</v>
      </c>
      <c r="G503" s="203" t="s">
        <v>203</v>
      </c>
      <c r="H503" s="213">
        <v>75</v>
      </c>
      <c r="I503" s="203">
        <v>75</v>
      </c>
      <c r="J503" s="203" t="s">
        <v>203</v>
      </c>
      <c r="K503" s="563">
        <v>75</v>
      </c>
      <c r="L503" s="564"/>
      <c r="M503"/>
      <c r="N503"/>
      <c r="O503"/>
      <c r="P503"/>
      <c r="Q503"/>
    </row>
    <row r="504" spans="1:17" s="199" customFormat="1" ht="135.75" thickBot="1">
      <c r="A504" s="597"/>
      <c r="B504" s="598"/>
      <c r="C504" s="210" t="s">
        <v>551</v>
      </c>
      <c r="D504" s="203" t="s">
        <v>234</v>
      </c>
      <c r="E504" s="203" t="s">
        <v>222</v>
      </c>
      <c r="F504" s="203">
        <v>100</v>
      </c>
      <c r="G504" s="203" t="s">
        <v>203</v>
      </c>
      <c r="H504" s="213">
        <v>100</v>
      </c>
      <c r="I504" s="203">
        <v>100</v>
      </c>
      <c r="J504" s="203" t="s">
        <v>203</v>
      </c>
      <c r="K504" s="563">
        <v>100</v>
      </c>
      <c r="L504" s="564"/>
      <c r="M504"/>
      <c r="N504"/>
      <c r="O504"/>
      <c r="P504"/>
      <c r="Q504"/>
    </row>
    <row r="505" spans="1:17" s="199" customFormat="1" ht="90.75" thickBot="1">
      <c r="A505" s="597"/>
      <c r="B505" s="598"/>
      <c r="C505" s="210" t="s">
        <v>567</v>
      </c>
      <c r="D505" s="203" t="s">
        <v>234</v>
      </c>
      <c r="E505" s="203" t="s">
        <v>222</v>
      </c>
      <c r="F505" s="203">
        <v>50</v>
      </c>
      <c r="G505" s="203" t="s">
        <v>203</v>
      </c>
      <c r="H505" s="213">
        <v>50</v>
      </c>
      <c r="I505" s="203">
        <v>50</v>
      </c>
      <c r="J505" s="203" t="s">
        <v>203</v>
      </c>
      <c r="K505" s="563">
        <v>50</v>
      </c>
      <c r="L505" s="564"/>
      <c r="M505"/>
      <c r="N505"/>
      <c r="O505"/>
      <c r="P505"/>
      <c r="Q505"/>
    </row>
    <row r="506" spans="1:17" s="199" customFormat="1" ht="30.75" thickBot="1">
      <c r="A506" s="597"/>
      <c r="B506" s="598"/>
      <c r="C506" s="210" t="s">
        <v>684</v>
      </c>
      <c r="D506" s="203" t="s">
        <v>234</v>
      </c>
      <c r="E506" s="203" t="s">
        <v>222</v>
      </c>
      <c r="F506" s="203">
        <v>50</v>
      </c>
      <c r="G506" s="203" t="s">
        <v>203</v>
      </c>
      <c r="H506" s="213">
        <v>50</v>
      </c>
      <c r="I506" s="203">
        <v>50</v>
      </c>
      <c r="J506" s="203" t="s">
        <v>203</v>
      </c>
      <c r="K506" s="563">
        <v>50</v>
      </c>
      <c r="L506" s="564"/>
      <c r="M506"/>
      <c r="N506"/>
      <c r="O506"/>
      <c r="P506"/>
      <c r="Q506"/>
    </row>
    <row r="507" spans="1:17" s="199" customFormat="1" ht="45.75" thickBot="1">
      <c r="A507" s="597"/>
      <c r="B507" s="598"/>
      <c r="C507" s="210" t="s">
        <v>685</v>
      </c>
      <c r="D507" s="203" t="s">
        <v>234</v>
      </c>
      <c r="E507" s="203" t="s">
        <v>222</v>
      </c>
      <c r="F507" s="203">
        <v>35</v>
      </c>
      <c r="G507" s="203" t="s">
        <v>203</v>
      </c>
      <c r="H507" s="213">
        <v>35</v>
      </c>
      <c r="I507" s="203">
        <v>35</v>
      </c>
      <c r="J507" s="203" t="s">
        <v>203</v>
      </c>
      <c r="K507" s="563">
        <v>35</v>
      </c>
      <c r="L507" s="564"/>
      <c r="M507"/>
      <c r="N507"/>
      <c r="O507"/>
      <c r="P507"/>
      <c r="Q507"/>
    </row>
    <row r="508" spans="1:17" s="199" customFormat="1" ht="45.75" thickBot="1">
      <c r="A508" s="597"/>
      <c r="B508" s="598"/>
      <c r="C508" s="210" t="s">
        <v>549</v>
      </c>
      <c r="D508" s="203" t="s">
        <v>234</v>
      </c>
      <c r="E508" s="203" t="s">
        <v>222</v>
      </c>
      <c r="F508" s="203">
        <v>75</v>
      </c>
      <c r="G508" s="203" t="s">
        <v>203</v>
      </c>
      <c r="H508" s="213">
        <v>75</v>
      </c>
      <c r="I508" s="203">
        <v>75</v>
      </c>
      <c r="J508" s="203" t="s">
        <v>203</v>
      </c>
      <c r="K508" s="563">
        <v>75</v>
      </c>
      <c r="L508" s="564"/>
      <c r="M508"/>
      <c r="N508"/>
      <c r="O508"/>
      <c r="P508"/>
      <c r="Q508"/>
    </row>
    <row r="509" spans="1:17" s="199" customFormat="1" ht="105.75" thickBot="1">
      <c r="A509" s="597"/>
      <c r="B509" s="598"/>
      <c r="C509" s="210" t="s">
        <v>686</v>
      </c>
      <c r="D509" s="203" t="s">
        <v>234</v>
      </c>
      <c r="E509" s="203" t="s">
        <v>222</v>
      </c>
      <c r="F509" s="203">
        <v>50</v>
      </c>
      <c r="G509" s="203" t="s">
        <v>203</v>
      </c>
      <c r="H509" s="213">
        <v>50</v>
      </c>
      <c r="I509" s="203">
        <v>50</v>
      </c>
      <c r="J509" s="203" t="s">
        <v>203</v>
      </c>
      <c r="K509" s="563">
        <v>50</v>
      </c>
      <c r="L509" s="564"/>
      <c r="M509"/>
      <c r="N509"/>
      <c r="O509"/>
      <c r="P509"/>
      <c r="Q509"/>
    </row>
    <row r="510" spans="1:17" s="199" customFormat="1" ht="105.75" thickBot="1">
      <c r="A510" s="597"/>
      <c r="B510" s="598"/>
      <c r="C510" s="210" t="s">
        <v>687</v>
      </c>
      <c r="D510" s="203" t="s">
        <v>234</v>
      </c>
      <c r="E510" s="203" t="s">
        <v>222</v>
      </c>
      <c r="F510" s="203">
        <v>50</v>
      </c>
      <c r="G510" s="203" t="s">
        <v>203</v>
      </c>
      <c r="H510" s="213">
        <v>50</v>
      </c>
      <c r="I510" s="203">
        <v>50</v>
      </c>
      <c r="J510" s="203" t="s">
        <v>203</v>
      </c>
      <c r="K510" s="563">
        <v>50</v>
      </c>
      <c r="L510" s="564"/>
      <c r="M510"/>
      <c r="N510"/>
      <c r="O510"/>
      <c r="P510"/>
      <c r="Q510"/>
    </row>
    <row r="511" spans="1:17" s="199" customFormat="1" ht="15">
      <c r="A511" s="613"/>
      <c r="B511" s="614"/>
      <c r="C511" s="614"/>
      <c r="D511" s="614"/>
      <c r="E511" s="614"/>
      <c r="F511" s="614"/>
      <c r="G511" s="614"/>
      <c r="H511" s="614"/>
      <c r="I511" s="614"/>
      <c r="J511" s="614"/>
      <c r="K511" s="614"/>
      <c r="L511" s="613"/>
      <c r="M511"/>
      <c r="N511"/>
      <c r="O511"/>
      <c r="P511"/>
      <c r="Q511"/>
    </row>
    <row r="512" spans="1:17" s="199" customFormat="1" ht="15">
      <c r="A512" s="573"/>
      <c r="B512" s="535" t="s">
        <v>47</v>
      </c>
      <c r="C512" s="535"/>
      <c r="D512" s="535"/>
      <c r="E512" s="535"/>
      <c r="F512" s="535"/>
      <c r="G512" s="535"/>
      <c r="H512" s="535"/>
      <c r="I512" s="535"/>
      <c r="J512" s="535"/>
      <c r="K512" s="535"/>
      <c r="L512" s="573"/>
      <c r="M512"/>
      <c r="N512"/>
      <c r="O512"/>
      <c r="P512"/>
      <c r="Q512"/>
    </row>
    <row r="513" spans="1:17" s="199" customFormat="1" ht="15">
      <c r="A513" s="214"/>
      <c r="B513" s="214"/>
      <c r="C513" s="214"/>
      <c r="D513" s="214"/>
      <c r="E513" s="214"/>
      <c r="F513" s="214"/>
      <c r="G513" s="214"/>
      <c r="H513" s="214"/>
      <c r="I513" s="214"/>
      <c r="J513" s="214"/>
      <c r="K513" s="214"/>
      <c r="L513" s="214"/>
      <c r="M513"/>
      <c r="N513"/>
      <c r="O513"/>
      <c r="P513"/>
      <c r="Q513"/>
    </row>
    <row r="514" spans="1:17" s="199" customFormat="1" ht="15.75" thickBot="1">
      <c r="A514" s="248" t="s">
        <v>13</v>
      </c>
      <c r="B514"/>
      <c r="C514"/>
      <c r="D514"/>
      <c r="E514"/>
      <c r="F514"/>
      <c r="G514"/>
      <c r="H514"/>
      <c r="I514"/>
      <c r="J514"/>
      <c r="K514"/>
      <c r="L514"/>
      <c r="M514"/>
      <c r="N514"/>
      <c r="O514"/>
      <c r="P514"/>
      <c r="Q514"/>
    </row>
    <row r="515" spans="1:17" s="199" customFormat="1" ht="15.75" thickBot="1">
      <c r="A515" s="615" t="s">
        <v>15</v>
      </c>
      <c r="B515" s="617" t="s">
        <v>415</v>
      </c>
      <c r="C515" s="618"/>
      <c r="D515" s="617" t="s">
        <v>416</v>
      </c>
      <c r="E515" s="618"/>
      <c r="F515" s="617" t="s">
        <v>417</v>
      </c>
      <c r="G515" s="618"/>
      <c r="H515" s="617" t="s">
        <v>441</v>
      </c>
      <c r="I515" s="618"/>
      <c r="J515" s="617" t="s">
        <v>171</v>
      </c>
      <c r="K515" s="618"/>
      <c r="L515"/>
      <c r="M515"/>
      <c r="N515"/>
      <c r="O515"/>
      <c r="P515"/>
      <c r="Q515"/>
    </row>
    <row r="516" spans="1:17" s="199" customFormat="1" ht="26.25" thickBot="1">
      <c r="A516" s="616"/>
      <c r="B516" s="249" t="s">
        <v>19</v>
      </c>
      <c r="C516" s="249" t="s">
        <v>20</v>
      </c>
      <c r="D516" s="249" t="s">
        <v>19</v>
      </c>
      <c r="E516" s="249" t="s">
        <v>20</v>
      </c>
      <c r="F516" s="249" t="s">
        <v>19</v>
      </c>
      <c r="G516" s="249" t="s">
        <v>20</v>
      </c>
      <c r="H516" s="249" t="s">
        <v>19</v>
      </c>
      <c r="I516" s="249" t="s">
        <v>20</v>
      </c>
      <c r="J516" s="249" t="s">
        <v>19</v>
      </c>
      <c r="K516" s="249" t="s">
        <v>20</v>
      </c>
      <c r="L516"/>
      <c r="M516"/>
      <c r="N516"/>
      <c r="O516"/>
      <c r="P516"/>
      <c r="Q516"/>
    </row>
    <row r="517" spans="1:17" s="199" customFormat="1" ht="15.75" thickBot="1">
      <c r="A517" s="249">
        <v>1</v>
      </c>
      <c r="B517" s="249">
        <v>2</v>
      </c>
      <c r="C517" s="249">
        <v>3</v>
      </c>
      <c r="D517" s="249">
        <v>4</v>
      </c>
      <c r="E517" s="249">
        <v>5</v>
      </c>
      <c r="F517" s="249">
        <v>6</v>
      </c>
      <c r="G517" s="249">
        <v>7</v>
      </c>
      <c r="H517" s="249">
        <v>8</v>
      </c>
      <c r="I517" s="249">
        <v>9</v>
      </c>
      <c r="J517" s="249">
        <v>10</v>
      </c>
      <c r="K517" s="249">
        <v>11</v>
      </c>
      <c r="L517"/>
      <c r="M517"/>
      <c r="N517"/>
      <c r="O517"/>
      <c r="P517"/>
      <c r="Q517"/>
    </row>
    <row r="518" spans="1:17" s="199" customFormat="1" ht="15.75" thickBot="1">
      <c r="A518" s="250"/>
      <c r="B518" s="250"/>
      <c r="C518" s="250"/>
      <c r="D518" s="250"/>
      <c r="E518" s="250"/>
      <c r="F518" s="250"/>
      <c r="G518" s="250"/>
      <c r="H518" s="250"/>
      <c r="I518" s="250"/>
      <c r="J518" s="250"/>
      <c r="K518" s="250"/>
      <c r="L518"/>
      <c r="M518"/>
      <c r="N518"/>
      <c r="O518"/>
      <c r="P518"/>
      <c r="Q518"/>
    </row>
    <row r="519" spans="1:17" s="199" customFormat="1" ht="15.75" thickBot="1">
      <c r="A519" s="250"/>
      <c r="B519" s="250"/>
      <c r="C519" s="250"/>
      <c r="D519" s="250"/>
      <c r="E519" s="250"/>
      <c r="F519" s="250"/>
      <c r="G519" s="250"/>
      <c r="H519" s="250"/>
      <c r="I519" s="250"/>
      <c r="J519" s="250"/>
      <c r="K519" s="250"/>
      <c r="L519"/>
      <c r="M519"/>
      <c r="N519"/>
      <c r="O519"/>
      <c r="P519"/>
      <c r="Q519"/>
    </row>
    <row r="520" spans="1:17" s="199" customFormat="1" ht="15.75" thickBot="1">
      <c r="A520" s="251" t="s">
        <v>26</v>
      </c>
      <c r="B520" s="251"/>
      <c r="C520" s="251"/>
      <c r="D520" s="251"/>
      <c r="E520" s="251"/>
      <c r="F520" s="251"/>
      <c r="G520" s="251"/>
      <c r="H520" s="251"/>
      <c r="I520" s="251"/>
      <c r="J520" s="251"/>
      <c r="K520" s="251"/>
      <c r="L520"/>
      <c r="M520"/>
      <c r="N520"/>
      <c r="O520"/>
      <c r="P520"/>
      <c r="Q520"/>
    </row>
    <row r="521" spans="1:17" s="199" customFormat="1" ht="60.75" thickBot="1">
      <c r="A521" s="251" t="s">
        <v>48</v>
      </c>
      <c r="B521" s="252" t="s">
        <v>24</v>
      </c>
      <c r="C521" s="252"/>
      <c r="D521" s="252" t="s">
        <v>24</v>
      </c>
      <c r="E521" s="252"/>
      <c r="F521" s="252"/>
      <c r="G521" s="252"/>
      <c r="H521" s="252"/>
      <c r="I521" s="252"/>
      <c r="J521" s="252" t="s">
        <v>24</v>
      </c>
      <c r="K521" s="252"/>
      <c r="L521"/>
      <c r="M521"/>
      <c r="N521"/>
      <c r="O521"/>
      <c r="P521"/>
      <c r="Q521"/>
    </row>
    <row r="522" spans="1:17" s="199" customFormat="1" ht="15.75">
      <c r="A522" s="216"/>
      <c r="B522"/>
      <c r="C522"/>
      <c r="D522"/>
      <c r="E522"/>
      <c r="F522"/>
      <c r="G522"/>
      <c r="H522"/>
      <c r="I522"/>
      <c r="J522"/>
      <c r="K522"/>
      <c r="L522"/>
      <c r="M522"/>
      <c r="N522"/>
      <c r="O522"/>
      <c r="P522"/>
      <c r="Q522"/>
    </row>
    <row r="523" spans="1:17" s="199" customFormat="1" ht="15.75" thickBot="1">
      <c r="A523" s="460" t="s">
        <v>49</v>
      </c>
      <c r="B523" s="460"/>
      <c r="C523" s="460"/>
      <c r="D523" s="460"/>
      <c r="E523" s="460"/>
      <c r="F523" s="460"/>
      <c r="G523" s="460"/>
      <c r="H523" s="460"/>
      <c r="I523" s="460"/>
      <c r="J523" s="460"/>
      <c r="K523" s="460"/>
      <c r="L523" s="460"/>
      <c r="M523" s="460"/>
      <c r="N523" s="460"/>
      <c r="O523"/>
      <c r="P523"/>
      <c r="Q523"/>
    </row>
    <row r="524" spans="1:17" s="199" customFormat="1" ht="15.75" thickBot="1">
      <c r="A524" s="253" t="s">
        <v>688</v>
      </c>
      <c r="B524" s="615" t="s">
        <v>50</v>
      </c>
      <c r="C524" s="617" t="s">
        <v>415</v>
      </c>
      <c r="D524" s="620"/>
      <c r="E524" s="620"/>
      <c r="F524" s="618"/>
      <c r="G524" s="617" t="s">
        <v>689</v>
      </c>
      <c r="H524" s="620"/>
      <c r="I524" s="620"/>
      <c r="J524" s="618"/>
      <c r="K524" s="617" t="s">
        <v>690</v>
      </c>
      <c r="L524" s="618"/>
      <c r="M524" s="617" t="s">
        <v>691</v>
      </c>
      <c r="N524" s="618"/>
      <c r="O524" s="617" t="s">
        <v>692</v>
      </c>
      <c r="P524" s="618"/>
      <c r="Q524"/>
    </row>
    <row r="525" spans="1:17" s="199" customFormat="1" ht="24.75" thickBot="1">
      <c r="A525" s="254" t="s">
        <v>693</v>
      </c>
      <c r="B525" s="619"/>
      <c r="C525" s="617" t="s">
        <v>19</v>
      </c>
      <c r="D525" s="618"/>
      <c r="E525" s="617" t="s">
        <v>20</v>
      </c>
      <c r="F525" s="618"/>
      <c r="G525" s="617" t="s">
        <v>19</v>
      </c>
      <c r="H525" s="618"/>
      <c r="I525" s="617" t="s">
        <v>20</v>
      </c>
      <c r="J525" s="618"/>
      <c r="K525" s="621" t="s">
        <v>19</v>
      </c>
      <c r="L525" s="255" t="s">
        <v>694</v>
      </c>
      <c r="M525" s="621" t="s">
        <v>19</v>
      </c>
      <c r="N525" s="255" t="s">
        <v>694</v>
      </c>
      <c r="O525" s="621" t="s">
        <v>19</v>
      </c>
      <c r="P525" s="255" t="s">
        <v>694</v>
      </c>
      <c r="Q525"/>
    </row>
    <row r="526" spans="1:17" s="199" customFormat="1" ht="24.75" thickBot="1">
      <c r="A526" s="256"/>
      <c r="B526" s="616"/>
      <c r="C526" s="251" t="s">
        <v>695</v>
      </c>
      <c r="D526" s="251" t="s">
        <v>696</v>
      </c>
      <c r="E526" s="251" t="s">
        <v>695</v>
      </c>
      <c r="F526" s="251" t="s">
        <v>696</v>
      </c>
      <c r="G526" s="251" t="s">
        <v>695</v>
      </c>
      <c r="H526" s="251" t="s">
        <v>696</v>
      </c>
      <c r="I526" s="251" t="s">
        <v>695</v>
      </c>
      <c r="J526" s="251" t="s">
        <v>696</v>
      </c>
      <c r="K526" s="622"/>
      <c r="L526" s="257" t="s">
        <v>697</v>
      </c>
      <c r="M526" s="622"/>
      <c r="N526" s="257" t="s">
        <v>697</v>
      </c>
      <c r="O526" s="622"/>
      <c r="P526" s="257" t="s">
        <v>697</v>
      </c>
      <c r="Q526"/>
    </row>
    <row r="527" spans="1:17" s="199" customFormat="1" ht="15.75" thickBot="1">
      <c r="A527" s="249">
        <v>1</v>
      </c>
      <c r="B527" s="249">
        <v>2</v>
      </c>
      <c r="C527" s="249">
        <v>3</v>
      </c>
      <c r="D527" s="249">
        <v>4</v>
      </c>
      <c r="E527" s="249">
        <v>5</v>
      </c>
      <c r="F527" s="249">
        <v>6</v>
      </c>
      <c r="G527" s="249">
        <v>7</v>
      </c>
      <c r="H527" s="249">
        <v>8</v>
      </c>
      <c r="I527" s="249">
        <v>9</v>
      </c>
      <c r="J527" s="249">
        <v>10</v>
      </c>
      <c r="K527" s="249">
        <v>11</v>
      </c>
      <c r="L527" s="249">
        <v>12</v>
      </c>
      <c r="M527" s="249">
        <v>13</v>
      </c>
      <c r="N527" s="249">
        <v>14</v>
      </c>
      <c r="O527" s="249">
        <v>15</v>
      </c>
      <c r="P527" s="249">
        <v>16</v>
      </c>
      <c r="Q527"/>
    </row>
    <row r="528" spans="1:17" s="199" customFormat="1" ht="15.75" thickBot="1">
      <c r="A528" s="258"/>
      <c r="B528" s="259"/>
      <c r="C528" s="259"/>
      <c r="D528" s="259"/>
      <c r="E528" s="259"/>
      <c r="F528" s="259"/>
      <c r="G528" s="259"/>
      <c r="H528" s="259"/>
      <c r="I528" s="259"/>
      <c r="J528" s="259"/>
      <c r="K528" s="259"/>
      <c r="L528" s="259"/>
      <c r="M528" s="259"/>
      <c r="N528" s="259"/>
      <c r="O528" s="259"/>
      <c r="P528" s="259"/>
      <c r="Q528"/>
    </row>
    <row r="529" spans="1:17" s="199" customFormat="1" ht="15.75" thickBot="1">
      <c r="A529" s="249"/>
      <c r="B529" s="249" t="s">
        <v>698</v>
      </c>
      <c r="C529" s="249"/>
      <c r="D529" s="249"/>
      <c r="E529" s="249"/>
      <c r="F529" s="249"/>
      <c r="G529" s="249"/>
      <c r="H529" s="249"/>
      <c r="I529" s="249"/>
      <c r="J529" s="249"/>
      <c r="K529" s="249"/>
      <c r="L529" s="249"/>
      <c r="M529" s="249"/>
      <c r="N529" s="249"/>
      <c r="O529" s="249"/>
      <c r="P529" s="249"/>
      <c r="Q529"/>
    </row>
    <row r="530" spans="1:17" s="199" customFormat="1" ht="26.25" thickBot="1">
      <c r="A530" s="249"/>
      <c r="B530" s="249" t="s">
        <v>53</v>
      </c>
      <c r="C530" s="249" t="s">
        <v>24</v>
      </c>
      <c r="D530" s="249" t="s">
        <v>24</v>
      </c>
      <c r="E530" s="249"/>
      <c r="F530" s="249"/>
      <c r="G530" s="249" t="s">
        <v>24</v>
      </c>
      <c r="H530" s="249" t="s">
        <v>24</v>
      </c>
      <c r="I530" s="249"/>
      <c r="J530" s="249"/>
      <c r="K530" s="249" t="s">
        <v>24</v>
      </c>
      <c r="L530" s="249"/>
      <c r="M530" s="249" t="s">
        <v>24</v>
      </c>
      <c r="N530" s="249"/>
      <c r="O530" s="249" t="s">
        <v>24</v>
      </c>
      <c r="P530" s="249"/>
      <c r="Q530"/>
    </row>
    <row r="531" spans="1:17" s="199" customFormat="1" ht="15">
      <c r="A531" s="234"/>
      <c r="B531"/>
      <c r="C531"/>
      <c r="D531"/>
      <c r="E531"/>
      <c r="F531"/>
      <c r="G531"/>
      <c r="H531"/>
      <c r="I531"/>
      <c r="J531"/>
      <c r="K531"/>
      <c r="L531"/>
      <c r="M531"/>
      <c r="N531"/>
      <c r="O531"/>
      <c r="P531"/>
      <c r="Q531"/>
    </row>
    <row r="532" spans="1:17" s="199" customFormat="1" ht="15">
      <c r="A532" s="460" t="s">
        <v>122</v>
      </c>
      <c r="B532" s="460"/>
      <c r="C532" s="460"/>
      <c r="D532" s="460"/>
      <c r="E532" s="460"/>
      <c r="F532" s="460"/>
      <c r="G532" s="460"/>
      <c r="H532" s="460"/>
      <c r="I532" s="460"/>
      <c r="J532" s="460"/>
      <c r="K532" s="460"/>
      <c r="L532" s="460"/>
      <c r="M532" s="460"/>
      <c r="N532" s="460"/>
      <c r="O532"/>
      <c r="P532"/>
      <c r="Q532"/>
    </row>
    <row r="533" spans="1:17" s="199" customFormat="1" ht="15">
      <c r="A533" s="460" t="s">
        <v>699</v>
      </c>
      <c r="B533" s="460"/>
      <c r="C533" s="460"/>
      <c r="D533" s="460"/>
      <c r="E533" s="460"/>
      <c r="F533" s="460"/>
      <c r="G533" s="460"/>
      <c r="H533" s="460"/>
      <c r="I533" s="460"/>
      <c r="J533" s="460"/>
      <c r="K533" s="460"/>
      <c r="L533" s="460"/>
      <c r="M533" s="460"/>
      <c r="N533" s="460"/>
      <c r="O533"/>
      <c r="P533"/>
      <c r="Q533"/>
    </row>
    <row r="534" spans="1:17" s="199" customFormat="1" ht="15">
      <c r="A534" s="234" t="s">
        <v>13</v>
      </c>
      <c r="B534"/>
      <c r="C534"/>
      <c r="D534"/>
      <c r="E534"/>
      <c r="F534"/>
      <c r="G534"/>
      <c r="H534"/>
      <c r="I534"/>
      <c r="J534"/>
      <c r="K534"/>
      <c r="L534"/>
      <c r="M534"/>
      <c r="N534"/>
      <c r="O534"/>
      <c r="P534"/>
      <c r="Q534"/>
    </row>
    <row r="535" spans="1:17" s="199" customFormat="1" ht="15">
      <c r="A535" s="623" t="s">
        <v>470</v>
      </c>
      <c r="B535" s="623" t="s">
        <v>700</v>
      </c>
      <c r="C535" s="623" t="s">
        <v>55</v>
      </c>
      <c r="D535" s="626" t="s">
        <v>415</v>
      </c>
      <c r="E535" s="627"/>
      <c r="F535" s="628"/>
      <c r="G535" s="626" t="s">
        <v>416</v>
      </c>
      <c r="H535" s="627"/>
      <c r="I535" s="628"/>
      <c r="J535" s="626" t="s">
        <v>417</v>
      </c>
      <c r="K535" s="627"/>
      <c r="L535" s="628"/>
      <c r="M535"/>
      <c r="N535"/>
      <c r="O535"/>
      <c r="P535"/>
      <c r="Q535"/>
    </row>
    <row r="536" spans="1:17" s="199" customFormat="1" ht="15">
      <c r="A536" s="624"/>
      <c r="B536" s="624"/>
      <c r="C536" s="624"/>
      <c r="D536" s="623" t="s">
        <v>19</v>
      </c>
      <c r="E536" s="623" t="s">
        <v>20</v>
      </c>
      <c r="F536" s="260" t="s">
        <v>701</v>
      </c>
      <c r="G536" s="623" t="s">
        <v>19</v>
      </c>
      <c r="H536" s="623" t="s">
        <v>20</v>
      </c>
      <c r="I536" s="260" t="s">
        <v>701</v>
      </c>
      <c r="J536" s="623" t="s">
        <v>19</v>
      </c>
      <c r="K536" s="623" t="s">
        <v>20</v>
      </c>
      <c r="L536" s="260" t="s">
        <v>701</v>
      </c>
      <c r="M536"/>
      <c r="N536"/>
      <c r="O536"/>
      <c r="P536"/>
      <c r="Q536"/>
    </row>
    <row r="537" spans="1:17" s="199" customFormat="1" ht="15">
      <c r="A537" s="625"/>
      <c r="B537" s="625"/>
      <c r="C537" s="625"/>
      <c r="D537" s="625"/>
      <c r="E537" s="625"/>
      <c r="F537" s="261" t="s">
        <v>702</v>
      </c>
      <c r="G537" s="625"/>
      <c r="H537" s="625"/>
      <c r="I537" s="261" t="s">
        <v>420</v>
      </c>
      <c r="J537" s="625"/>
      <c r="K537" s="625"/>
      <c r="L537" s="261" t="s">
        <v>527</v>
      </c>
      <c r="M537"/>
      <c r="N537"/>
      <c r="O537"/>
      <c r="P537"/>
      <c r="Q537"/>
    </row>
    <row r="538" spans="1:17" s="199" customFormat="1" ht="15">
      <c r="A538" s="262">
        <v>1</v>
      </c>
      <c r="B538" s="262">
        <v>2</v>
      </c>
      <c r="C538" s="262">
        <v>3</v>
      </c>
      <c r="D538" s="262">
        <v>4</v>
      </c>
      <c r="E538" s="262">
        <v>5</v>
      </c>
      <c r="F538" s="262">
        <v>6</v>
      </c>
      <c r="G538" s="262">
        <v>7</v>
      </c>
      <c r="H538" s="262">
        <v>8</v>
      </c>
      <c r="I538" s="262">
        <v>9</v>
      </c>
      <c r="J538" s="262">
        <v>10</v>
      </c>
      <c r="K538" s="262">
        <v>11</v>
      </c>
      <c r="L538" s="262">
        <v>12</v>
      </c>
      <c r="M538"/>
      <c r="N538"/>
      <c r="O538"/>
      <c r="P538"/>
      <c r="Q538"/>
    </row>
    <row r="539" spans="1:17" s="199" customFormat="1" ht="38.25">
      <c r="A539" s="263"/>
      <c r="B539" s="264" t="s">
        <v>446</v>
      </c>
      <c r="C539" s="264" t="s">
        <v>528</v>
      </c>
      <c r="D539" s="263"/>
      <c r="E539" s="263"/>
      <c r="F539" s="263"/>
      <c r="G539" s="263"/>
      <c r="H539" s="263"/>
      <c r="I539" s="263"/>
      <c r="J539" s="263" t="s">
        <v>424</v>
      </c>
      <c r="K539" s="263" t="s">
        <v>423</v>
      </c>
      <c r="L539" s="263" t="s">
        <v>424</v>
      </c>
      <c r="M539"/>
      <c r="N539"/>
      <c r="O539"/>
      <c r="P539"/>
      <c r="Q539"/>
    </row>
    <row r="540" spans="1:17" s="199" customFormat="1" ht="38.25">
      <c r="A540" s="263"/>
      <c r="B540" s="264" t="s">
        <v>428</v>
      </c>
      <c r="C540" s="264" t="s">
        <v>552</v>
      </c>
      <c r="D540" s="263" t="s">
        <v>427</v>
      </c>
      <c r="E540" s="263" t="s">
        <v>423</v>
      </c>
      <c r="F540" s="263" t="s">
        <v>427</v>
      </c>
      <c r="G540" s="263" t="s">
        <v>482</v>
      </c>
      <c r="H540" s="263" t="s">
        <v>423</v>
      </c>
      <c r="I540" s="263" t="s">
        <v>482</v>
      </c>
      <c r="J540" s="263"/>
      <c r="K540" s="263"/>
      <c r="L540" s="263"/>
      <c r="M540"/>
      <c r="N540"/>
      <c r="O540"/>
      <c r="P540"/>
      <c r="Q540"/>
    </row>
    <row r="541" spans="1:17" s="199" customFormat="1" ht="25.5">
      <c r="A541" s="263"/>
      <c r="B541" s="264" t="s">
        <v>483</v>
      </c>
      <c r="C541" s="264" t="s">
        <v>569</v>
      </c>
      <c r="D541" s="263">
        <v>116601.92</v>
      </c>
      <c r="E541" s="263" t="s">
        <v>423</v>
      </c>
      <c r="F541" s="263">
        <v>116601.92</v>
      </c>
      <c r="G541" s="263">
        <v>125000</v>
      </c>
      <c r="H541" s="263" t="s">
        <v>423</v>
      </c>
      <c r="I541" s="263">
        <v>125000</v>
      </c>
      <c r="J541" s="263"/>
      <c r="K541" s="263"/>
      <c r="L541" s="263"/>
      <c r="M541"/>
      <c r="N541"/>
      <c r="O541"/>
      <c r="P541"/>
      <c r="Q541"/>
    </row>
    <row r="542" spans="1:17" s="199" customFormat="1" ht="25.5">
      <c r="A542" s="263"/>
      <c r="B542" s="264" t="s">
        <v>432</v>
      </c>
      <c r="C542" s="264" t="s">
        <v>577</v>
      </c>
      <c r="D542" s="263">
        <v>9998</v>
      </c>
      <c r="E542" s="263" t="s">
        <v>423</v>
      </c>
      <c r="F542" s="263">
        <v>9998</v>
      </c>
      <c r="G542" s="263"/>
      <c r="H542" s="263"/>
      <c r="I542" s="263"/>
      <c r="J542" s="263"/>
      <c r="K542" s="263"/>
      <c r="L542" s="263"/>
      <c r="M542"/>
      <c r="N542"/>
      <c r="O542"/>
      <c r="P542"/>
      <c r="Q542"/>
    </row>
    <row r="543" spans="1:17" s="199" customFormat="1" ht="38.25">
      <c r="A543" s="263"/>
      <c r="B543" s="265" t="s">
        <v>435</v>
      </c>
      <c r="C543" s="265" t="s">
        <v>584</v>
      </c>
      <c r="D543" s="263"/>
      <c r="E543" s="263"/>
      <c r="F543" s="263"/>
      <c r="G543" s="263" t="s">
        <v>434</v>
      </c>
      <c r="H543" s="263" t="s">
        <v>423</v>
      </c>
      <c r="I543" s="263" t="s">
        <v>434</v>
      </c>
      <c r="J543" s="263"/>
      <c r="K543" s="263"/>
      <c r="L543" s="263"/>
      <c r="M543"/>
      <c r="N543"/>
      <c r="O543"/>
      <c r="P543"/>
      <c r="Q543"/>
    </row>
    <row r="544" spans="1:17" s="199" customFormat="1" ht="38.25">
      <c r="A544" s="263"/>
      <c r="B544" s="264" t="s">
        <v>487</v>
      </c>
      <c r="C544" s="265" t="s">
        <v>603</v>
      </c>
      <c r="D544" s="263"/>
      <c r="E544" s="263"/>
      <c r="F544" s="263"/>
      <c r="G544" s="263">
        <v>400000</v>
      </c>
      <c r="H544" s="263" t="s">
        <v>423</v>
      </c>
      <c r="I544" s="263" t="s">
        <v>437</v>
      </c>
      <c r="J544" s="263"/>
      <c r="K544" s="263"/>
      <c r="L544" s="263"/>
      <c r="M544"/>
      <c r="N544"/>
      <c r="O544"/>
      <c r="P544"/>
      <c r="Q544"/>
    </row>
    <row r="545" spans="1:17" s="199" customFormat="1" ht="15">
      <c r="A545" s="263"/>
      <c r="B545" s="263" t="s">
        <v>26</v>
      </c>
      <c r="C545" s="264"/>
      <c r="D545" s="266" t="s">
        <v>703</v>
      </c>
      <c r="E545" s="266">
        <v>0</v>
      </c>
      <c r="F545" s="266" t="s">
        <v>703</v>
      </c>
      <c r="G545" s="266">
        <v>750000</v>
      </c>
      <c r="H545" s="266">
        <v>0</v>
      </c>
      <c r="I545" s="266">
        <v>750000</v>
      </c>
      <c r="J545" s="266" t="s">
        <v>424</v>
      </c>
      <c r="K545" s="266">
        <v>0</v>
      </c>
      <c r="L545" s="266" t="s">
        <v>424</v>
      </c>
      <c r="M545"/>
      <c r="N545"/>
      <c r="O545"/>
      <c r="P545"/>
      <c r="Q545"/>
    </row>
    <row r="546" spans="1:17" s="199" customFormat="1" ht="15">
      <c r="A546" s="248"/>
      <c r="B546"/>
      <c r="C546"/>
      <c r="D546"/>
      <c r="E546"/>
      <c r="F546"/>
      <c r="G546"/>
      <c r="H546"/>
      <c r="I546"/>
      <c r="J546"/>
      <c r="K546"/>
      <c r="L546"/>
      <c r="M546"/>
      <c r="N546"/>
      <c r="O546"/>
      <c r="P546"/>
      <c r="Q546"/>
    </row>
    <row r="547" spans="1:17" s="199" customFormat="1" ht="15">
      <c r="A547" s="460" t="s">
        <v>704</v>
      </c>
      <c r="B547" s="460"/>
      <c r="C547" s="460"/>
      <c r="D547" s="460"/>
      <c r="E547" s="460"/>
      <c r="F547" s="460"/>
      <c r="G547" s="460"/>
      <c r="H547" s="460"/>
      <c r="I547" s="460"/>
      <c r="J547" s="460"/>
      <c r="K547" s="460"/>
      <c r="L547" s="460"/>
      <c r="M547" s="460"/>
      <c r="N547" s="460"/>
      <c r="O547"/>
      <c r="P547"/>
      <c r="Q547"/>
    </row>
    <row r="548" spans="1:17" s="199" customFormat="1" ht="15">
      <c r="A548" s="234" t="s">
        <v>13</v>
      </c>
      <c r="B548"/>
      <c r="C548"/>
      <c r="D548"/>
      <c r="E548"/>
      <c r="F548"/>
      <c r="G548"/>
      <c r="H548"/>
      <c r="I548"/>
      <c r="J548"/>
      <c r="K548"/>
      <c r="L548"/>
      <c r="M548"/>
      <c r="N548"/>
      <c r="O548"/>
      <c r="P548"/>
      <c r="Q548"/>
    </row>
    <row r="549" spans="1:17" s="199" customFormat="1" ht="15">
      <c r="A549" s="260" t="s">
        <v>688</v>
      </c>
      <c r="B549" s="623" t="s">
        <v>700</v>
      </c>
      <c r="C549" s="623" t="s">
        <v>55</v>
      </c>
      <c r="D549" s="626" t="s">
        <v>441</v>
      </c>
      <c r="E549" s="627"/>
      <c r="F549" s="628"/>
      <c r="G549" s="626" t="s">
        <v>171</v>
      </c>
      <c r="H549" s="627"/>
      <c r="I549" s="628"/>
      <c r="J549"/>
      <c r="K549"/>
      <c r="L549"/>
      <c r="M549"/>
      <c r="N549"/>
      <c r="O549"/>
      <c r="P549"/>
      <c r="Q549"/>
    </row>
    <row r="550" spans="1:17" s="199" customFormat="1" ht="15">
      <c r="A550" s="267" t="s">
        <v>693</v>
      </c>
      <c r="B550" s="624"/>
      <c r="C550" s="624"/>
      <c r="D550" s="623" t="s">
        <v>19</v>
      </c>
      <c r="E550" s="623" t="s">
        <v>20</v>
      </c>
      <c r="F550" s="260" t="s">
        <v>701</v>
      </c>
      <c r="G550" s="623" t="s">
        <v>19</v>
      </c>
      <c r="H550" s="623" t="s">
        <v>20</v>
      </c>
      <c r="I550" s="260" t="s">
        <v>701</v>
      </c>
      <c r="J550"/>
      <c r="K550"/>
      <c r="L550"/>
      <c r="M550"/>
      <c r="N550"/>
      <c r="O550"/>
      <c r="P550"/>
      <c r="Q550"/>
    </row>
    <row r="551" spans="1:17" s="199" customFormat="1" ht="15">
      <c r="A551" s="268"/>
      <c r="B551" s="625"/>
      <c r="C551" s="625"/>
      <c r="D551" s="625"/>
      <c r="E551" s="625"/>
      <c r="F551" s="261" t="s">
        <v>702</v>
      </c>
      <c r="G551" s="625"/>
      <c r="H551" s="625"/>
      <c r="I551" s="261" t="s">
        <v>420</v>
      </c>
      <c r="J551"/>
      <c r="K551"/>
      <c r="L551"/>
      <c r="M551"/>
      <c r="N551"/>
      <c r="O551"/>
      <c r="P551"/>
      <c r="Q551"/>
    </row>
    <row r="552" spans="1:17" s="199" customFormat="1" ht="15">
      <c r="A552" s="262">
        <v>1</v>
      </c>
      <c r="B552" s="262">
        <v>2</v>
      </c>
      <c r="C552" s="262">
        <v>3</v>
      </c>
      <c r="D552" s="262">
        <v>4</v>
      </c>
      <c r="E552" s="262">
        <v>5</v>
      </c>
      <c r="F552" s="262">
        <v>6</v>
      </c>
      <c r="G552" s="262">
        <v>7</v>
      </c>
      <c r="H552" s="262">
        <v>8</v>
      </c>
      <c r="I552" s="262">
        <v>9</v>
      </c>
      <c r="J552"/>
      <c r="K552"/>
      <c r="L552"/>
      <c r="M552"/>
      <c r="N552"/>
      <c r="O552"/>
      <c r="P552"/>
      <c r="Q552"/>
    </row>
    <row r="553" spans="1:17" s="199" customFormat="1" ht="45">
      <c r="A553" s="269"/>
      <c r="B553" s="270" t="s">
        <v>446</v>
      </c>
      <c r="C553" s="271" t="s">
        <v>528</v>
      </c>
      <c r="D553" s="272" t="s">
        <v>623</v>
      </c>
      <c r="E553" s="272"/>
      <c r="F553" s="273" t="s">
        <v>623</v>
      </c>
      <c r="G553" s="272" t="s">
        <v>623</v>
      </c>
      <c r="H553" s="272"/>
      <c r="I553" s="273" t="s">
        <v>623</v>
      </c>
      <c r="J553"/>
      <c r="K553"/>
      <c r="L553"/>
      <c r="M553"/>
      <c r="N553"/>
      <c r="O553"/>
      <c r="P553"/>
      <c r="Q553"/>
    </row>
    <row r="554" spans="1:17" s="199" customFormat="1" ht="15">
      <c r="A554" s="262"/>
      <c r="B554" s="262" t="s">
        <v>26</v>
      </c>
      <c r="C554" s="274"/>
      <c r="D554" s="272" t="s">
        <v>623</v>
      </c>
      <c r="E554" s="272"/>
      <c r="F554" s="273" t="s">
        <v>623</v>
      </c>
      <c r="G554" s="272" t="s">
        <v>623</v>
      </c>
      <c r="H554" s="272"/>
      <c r="I554" s="273" t="s">
        <v>623</v>
      </c>
      <c r="J554"/>
      <c r="K554"/>
      <c r="L554"/>
      <c r="M554"/>
      <c r="N554"/>
      <c r="O554"/>
      <c r="P554"/>
      <c r="Q554"/>
    </row>
    <row r="555" spans="1:17" s="199" customFormat="1" ht="15">
      <c r="A555" s="275"/>
      <c r="B555"/>
      <c r="C555"/>
      <c r="D555"/>
      <c r="E555"/>
      <c r="F555"/>
      <c r="G555"/>
      <c r="H555"/>
      <c r="I555"/>
      <c r="J555"/>
      <c r="K555"/>
      <c r="L555"/>
      <c r="M555"/>
      <c r="N555"/>
      <c r="O555"/>
      <c r="P555"/>
      <c r="Q555"/>
    </row>
    <row r="556" spans="1:17" s="199" customFormat="1" ht="15">
      <c r="A556" s="460" t="s">
        <v>705</v>
      </c>
      <c r="B556" s="460"/>
      <c r="C556" s="460"/>
      <c r="D556" s="460"/>
      <c r="E556" s="460"/>
      <c r="F556" s="460"/>
      <c r="G556" s="460"/>
      <c r="H556" s="460"/>
      <c r="I556" s="460"/>
      <c r="J556" s="460"/>
      <c r="K556" s="460"/>
      <c r="L556" s="460"/>
      <c r="M556" s="460"/>
      <c r="N556" s="460"/>
      <c r="O556"/>
      <c r="P556"/>
      <c r="Q556"/>
    </row>
    <row r="557" spans="1:17" s="199" customFormat="1" ht="15">
      <c r="A557" s="460" t="s">
        <v>706</v>
      </c>
      <c r="B557" s="460"/>
      <c r="C557" s="460"/>
      <c r="D557" s="460"/>
      <c r="E557" s="460"/>
      <c r="F557" s="460"/>
      <c r="G557" s="460"/>
      <c r="H557" s="460"/>
      <c r="I557" s="460"/>
      <c r="J557" s="460"/>
      <c r="K557" s="460"/>
      <c r="L557" s="460"/>
      <c r="M557" s="460"/>
      <c r="N557" s="460"/>
      <c r="O557"/>
      <c r="P557"/>
      <c r="Q557"/>
    </row>
    <row r="558" spans="1:17" s="199" customFormat="1" ht="15">
      <c r="A558" s="248" t="s">
        <v>13</v>
      </c>
      <c r="B558"/>
      <c r="C558"/>
      <c r="D558"/>
      <c r="E558"/>
      <c r="F558"/>
      <c r="G558"/>
      <c r="H558"/>
      <c r="I558"/>
      <c r="J558"/>
      <c r="K558"/>
      <c r="L558"/>
      <c r="M558"/>
      <c r="N558"/>
      <c r="O558"/>
      <c r="P558"/>
      <c r="Q558"/>
    </row>
    <row r="559" spans="1:17" s="199" customFormat="1" ht="15">
      <c r="A559" s="623" t="s">
        <v>707</v>
      </c>
      <c r="B559" s="623" t="s">
        <v>708</v>
      </c>
      <c r="C559" s="623" t="s">
        <v>709</v>
      </c>
      <c r="D559" s="626" t="s">
        <v>415</v>
      </c>
      <c r="E559" s="628"/>
      <c r="F559" s="626" t="s">
        <v>416</v>
      </c>
      <c r="G559" s="628"/>
      <c r="H559" s="626" t="s">
        <v>710</v>
      </c>
      <c r="I559" s="628"/>
      <c r="J559" s="626" t="s">
        <v>441</v>
      </c>
      <c r="K559" s="628"/>
      <c r="L559" s="626" t="s">
        <v>171</v>
      </c>
      <c r="M559" s="628"/>
      <c r="N559"/>
      <c r="O559"/>
      <c r="P559"/>
      <c r="Q559"/>
    </row>
    <row r="560" spans="1:17" s="199" customFormat="1" ht="24">
      <c r="A560" s="624"/>
      <c r="B560" s="624"/>
      <c r="C560" s="624"/>
      <c r="D560" s="260" t="s">
        <v>20</v>
      </c>
      <c r="E560" s="623" t="s">
        <v>711</v>
      </c>
      <c r="F560" s="260" t="s">
        <v>20</v>
      </c>
      <c r="G560" s="623" t="s">
        <v>711</v>
      </c>
      <c r="H560" s="260" t="s">
        <v>20</v>
      </c>
      <c r="I560" s="623" t="s">
        <v>711</v>
      </c>
      <c r="J560" s="260" t="s">
        <v>20</v>
      </c>
      <c r="K560" s="623" t="s">
        <v>711</v>
      </c>
      <c r="L560" s="260" t="s">
        <v>20</v>
      </c>
      <c r="M560" s="623" t="s">
        <v>711</v>
      </c>
      <c r="N560"/>
      <c r="O560"/>
      <c r="P560"/>
      <c r="Q560"/>
    </row>
    <row r="561" spans="1:17" s="199" customFormat="1" ht="24">
      <c r="A561" s="625"/>
      <c r="B561" s="625"/>
      <c r="C561" s="625"/>
      <c r="D561" s="261" t="s">
        <v>712</v>
      </c>
      <c r="E561" s="625"/>
      <c r="F561" s="261" t="s">
        <v>712</v>
      </c>
      <c r="G561" s="625"/>
      <c r="H561" s="261" t="s">
        <v>712</v>
      </c>
      <c r="I561" s="625"/>
      <c r="J561" s="261" t="s">
        <v>712</v>
      </c>
      <c r="K561" s="625"/>
      <c r="L561" s="261" t="s">
        <v>712</v>
      </c>
      <c r="M561" s="625"/>
      <c r="N561"/>
      <c r="O561"/>
      <c r="P561"/>
      <c r="Q561"/>
    </row>
    <row r="562" spans="1:17" s="199" customFormat="1" ht="15">
      <c r="A562" s="276">
        <v>1</v>
      </c>
      <c r="B562" s="276">
        <v>2</v>
      </c>
      <c r="C562" s="276">
        <v>3</v>
      </c>
      <c r="D562" s="276">
        <v>4</v>
      </c>
      <c r="E562" s="276">
        <v>5</v>
      </c>
      <c r="F562" s="276">
        <v>6</v>
      </c>
      <c r="G562" s="276">
        <v>7</v>
      </c>
      <c r="H562" s="276">
        <v>8</v>
      </c>
      <c r="I562" s="276">
        <v>9</v>
      </c>
      <c r="J562" s="276">
        <v>10</v>
      </c>
      <c r="K562" s="276">
        <v>11</v>
      </c>
      <c r="L562" s="276">
        <v>12</v>
      </c>
      <c r="M562" s="276">
        <v>13</v>
      </c>
      <c r="N562"/>
      <c r="O562"/>
      <c r="P562"/>
      <c r="Q562"/>
    </row>
    <row r="563" spans="1:17" s="199" customFormat="1" ht="15">
      <c r="A563" s="269"/>
      <c r="B563" s="269"/>
      <c r="C563" s="269"/>
      <c r="D563" s="269"/>
      <c r="E563" s="269"/>
      <c r="F563" s="269"/>
      <c r="G563" s="269"/>
      <c r="H563" s="269"/>
      <c r="I563" s="269"/>
      <c r="J563" s="269"/>
      <c r="K563" s="269"/>
      <c r="L563" s="269"/>
      <c r="M563" s="269"/>
      <c r="N563"/>
      <c r="O563"/>
      <c r="P563"/>
      <c r="Q563"/>
    </row>
    <row r="564" spans="1:17" s="199" customFormat="1" ht="15">
      <c r="A564" s="275"/>
      <c r="B564"/>
      <c r="C564"/>
      <c r="D564"/>
      <c r="E564"/>
      <c r="F564"/>
      <c r="G564"/>
      <c r="H564"/>
      <c r="I564"/>
      <c r="J564"/>
      <c r="K564"/>
      <c r="L564"/>
      <c r="M564"/>
      <c r="N564"/>
      <c r="O564"/>
      <c r="P564"/>
      <c r="Q564"/>
    </row>
    <row r="565" spans="1:17" s="199" customFormat="1" ht="15">
      <c r="A565" s="460" t="s">
        <v>713</v>
      </c>
      <c r="B565" s="460"/>
      <c r="C565" s="460"/>
      <c r="D565" s="460"/>
      <c r="E565" s="460"/>
      <c r="F565" s="460"/>
      <c r="G565" s="460"/>
      <c r="H565" s="460"/>
      <c r="I565" s="460"/>
      <c r="J565" s="460"/>
      <c r="K565" s="460"/>
      <c r="L565" s="460"/>
      <c r="M565" s="460"/>
      <c r="N565" s="460"/>
      <c r="O565"/>
      <c r="P565"/>
      <c r="Q565"/>
    </row>
    <row r="566" spans="1:17" s="199" customFormat="1" ht="15">
      <c r="A566" s="277"/>
      <c r="B566"/>
      <c r="C566"/>
      <c r="D566"/>
      <c r="E566"/>
      <c r="F566"/>
      <c r="G566"/>
      <c r="H566"/>
      <c r="I566"/>
      <c r="J566"/>
      <c r="K566"/>
      <c r="L566"/>
      <c r="M566"/>
      <c r="N566"/>
      <c r="O566"/>
      <c r="P566"/>
      <c r="Q566"/>
    </row>
    <row r="567" spans="1:17" s="199" customFormat="1" ht="37.5" customHeight="1">
      <c r="A567" s="483" t="s">
        <v>714</v>
      </c>
      <c r="B567" s="483"/>
      <c r="C567" s="483"/>
      <c r="D567" s="483"/>
      <c r="E567" s="483"/>
      <c r="F567" s="483"/>
      <c r="G567" s="483"/>
      <c r="H567" s="483"/>
      <c r="I567" s="483"/>
      <c r="J567" s="483"/>
      <c r="K567" s="483"/>
      <c r="L567" s="483"/>
      <c r="M567" s="483"/>
      <c r="N567" s="483"/>
      <c r="O567"/>
      <c r="P567"/>
      <c r="Q567"/>
    </row>
    <row r="568" spans="1:17" s="199" customFormat="1" ht="15">
      <c r="A568" s="483" t="s">
        <v>715</v>
      </c>
      <c r="B568" s="483"/>
      <c r="C568" s="483"/>
      <c r="D568" s="483"/>
      <c r="E568" s="483"/>
      <c r="F568" s="483"/>
      <c r="G568" s="483"/>
      <c r="H568" s="483"/>
      <c r="I568" s="483"/>
      <c r="J568" s="483"/>
      <c r="K568" s="483"/>
      <c r="L568" s="483"/>
      <c r="M568" s="483"/>
      <c r="N568" s="483"/>
      <c r="O568"/>
      <c r="P568"/>
      <c r="Q568"/>
    </row>
    <row r="569" spans="1:17" s="199" customFormat="1" ht="15">
      <c r="A569" s="483"/>
      <c r="B569" s="483"/>
      <c r="C569" s="483"/>
      <c r="D569" s="483"/>
      <c r="E569" s="483"/>
      <c r="F569" s="483"/>
      <c r="G569" s="483"/>
      <c r="H569" s="483"/>
      <c r="I569" s="483"/>
      <c r="J569" s="483"/>
      <c r="K569" s="483"/>
      <c r="L569" s="483"/>
      <c r="M569" s="483"/>
      <c r="N569" s="483"/>
      <c r="O569"/>
      <c r="P569"/>
      <c r="Q569"/>
    </row>
    <row r="570" spans="1:17" s="199" customFormat="1" ht="15">
      <c r="A570" s="483" t="s">
        <v>716</v>
      </c>
      <c r="B570" s="483"/>
      <c r="C570" s="483"/>
      <c r="D570" s="483"/>
      <c r="E570" s="483"/>
      <c r="F570" s="483"/>
      <c r="G570" s="483"/>
      <c r="H570" s="483"/>
      <c r="I570" s="483"/>
      <c r="J570" s="483"/>
      <c r="K570" s="483"/>
      <c r="L570" s="483"/>
      <c r="M570" s="483"/>
      <c r="N570" s="483"/>
      <c r="O570"/>
      <c r="P570"/>
      <c r="Q570"/>
    </row>
    <row r="571" spans="1:17" s="199" customFormat="1" ht="15">
      <c r="A571" s="483" t="s">
        <v>717</v>
      </c>
      <c r="B571" s="483"/>
      <c r="C571" s="483"/>
      <c r="D571" s="483"/>
      <c r="E571" s="483"/>
      <c r="F571" s="483"/>
      <c r="G571" s="483"/>
      <c r="H571" s="483"/>
      <c r="I571" s="483"/>
      <c r="J571" s="483"/>
      <c r="K571" s="483"/>
      <c r="L571" s="483"/>
      <c r="M571" s="483"/>
      <c r="N571" s="483"/>
      <c r="O571"/>
      <c r="P571"/>
      <c r="Q571"/>
    </row>
    <row r="572" spans="1:17" s="199" customFormat="1" ht="15">
      <c r="A572" s="483" t="s">
        <v>718</v>
      </c>
      <c r="B572" s="483"/>
      <c r="C572" s="483"/>
      <c r="D572" s="483"/>
      <c r="E572" s="483"/>
      <c r="F572" s="483"/>
      <c r="G572" s="483"/>
      <c r="H572" s="483"/>
      <c r="I572" s="483"/>
      <c r="J572" s="483"/>
      <c r="K572" s="483"/>
      <c r="L572" s="483"/>
      <c r="M572" s="483"/>
      <c r="N572" s="483"/>
      <c r="O572"/>
      <c r="P572"/>
      <c r="Q572"/>
    </row>
    <row r="573" spans="1:17" s="199" customFormat="1" ht="15">
      <c r="A573" s="483" t="s">
        <v>719</v>
      </c>
      <c r="B573" s="483"/>
      <c r="C573" s="483"/>
      <c r="D573" s="483"/>
      <c r="E573" s="483"/>
      <c r="F573" s="483"/>
      <c r="G573" s="483"/>
      <c r="H573" s="483"/>
      <c r="I573" s="483"/>
      <c r="J573" s="483"/>
      <c r="K573" s="483"/>
      <c r="L573" s="483"/>
      <c r="M573" s="483"/>
      <c r="N573" s="483"/>
      <c r="O573"/>
      <c r="P573"/>
      <c r="Q573"/>
    </row>
    <row r="574" spans="1:17" s="199" customFormat="1" ht="15">
      <c r="A574" s="483" t="s">
        <v>720</v>
      </c>
      <c r="B574" s="483"/>
      <c r="C574" s="483"/>
      <c r="D574" s="483"/>
      <c r="E574" s="483"/>
      <c r="F574" s="483"/>
      <c r="G574" s="483"/>
      <c r="H574" s="483"/>
      <c r="I574" s="483"/>
      <c r="J574" s="483"/>
      <c r="K574" s="483"/>
      <c r="L574" s="483"/>
      <c r="M574" s="483"/>
      <c r="N574" s="483"/>
      <c r="O574"/>
      <c r="P574"/>
      <c r="Q574"/>
    </row>
    <row r="575" spans="1:17" s="199" customFormat="1" ht="15">
      <c r="A575" s="483" t="s">
        <v>721</v>
      </c>
      <c r="B575" s="483"/>
      <c r="C575" s="483"/>
      <c r="D575" s="483"/>
      <c r="E575" s="483"/>
      <c r="F575" s="483"/>
      <c r="G575" s="483"/>
      <c r="H575" s="483"/>
      <c r="I575" s="483"/>
      <c r="J575" s="483"/>
      <c r="K575" s="483"/>
      <c r="L575" s="483"/>
      <c r="M575" s="483"/>
      <c r="N575" s="483"/>
      <c r="O575"/>
      <c r="P575"/>
      <c r="Q575"/>
    </row>
    <row r="576" spans="1:17" s="199" customFormat="1" ht="15">
      <c r="A576" s="483" t="s">
        <v>722</v>
      </c>
      <c r="B576" s="483"/>
      <c r="C576" s="483"/>
      <c r="D576" s="483"/>
      <c r="E576" s="483"/>
      <c r="F576" s="483"/>
      <c r="G576" s="483"/>
      <c r="H576" s="483"/>
      <c r="I576" s="483"/>
      <c r="J576" s="483"/>
      <c r="K576" s="483"/>
      <c r="L576" s="483"/>
      <c r="M576" s="483"/>
      <c r="N576" s="483"/>
      <c r="O576"/>
      <c r="P576"/>
      <c r="Q576"/>
    </row>
    <row r="577" spans="1:17" s="199" customFormat="1" ht="15">
      <c r="A577" s="483" t="s">
        <v>723</v>
      </c>
      <c r="B577" s="483"/>
      <c r="C577" s="483"/>
      <c r="D577" s="483"/>
      <c r="E577" s="483"/>
      <c r="F577" s="483"/>
      <c r="G577" s="483"/>
      <c r="H577" s="483"/>
      <c r="I577" s="483"/>
      <c r="J577" s="483"/>
      <c r="K577" s="483"/>
      <c r="L577" s="483"/>
      <c r="M577" s="483"/>
      <c r="N577" s="483"/>
      <c r="O577"/>
      <c r="P577"/>
      <c r="Q577"/>
    </row>
    <row r="578" spans="1:17" s="199" customFormat="1" ht="15">
      <c r="A578" s="483" t="s">
        <v>724</v>
      </c>
      <c r="B578" s="483"/>
      <c r="C578" s="483"/>
      <c r="D578" s="483"/>
      <c r="E578" s="483"/>
      <c r="F578" s="483"/>
      <c r="G578" s="483"/>
      <c r="H578" s="483"/>
      <c r="I578" s="483"/>
      <c r="J578" s="483"/>
      <c r="K578" s="483"/>
      <c r="L578" s="483"/>
      <c r="M578" s="483"/>
      <c r="N578" s="483"/>
      <c r="O578"/>
      <c r="P578"/>
      <c r="Q578"/>
    </row>
    <row r="579" spans="1:17" s="199" customFormat="1" ht="15">
      <c r="A579" s="483"/>
      <c r="B579" s="483"/>
      <c r="C579" s="483"/>
      <c r="D579" s="483"/>
      <c r="E579" s="483"/>
      <c r="F579" s="483"/>
      <c r="G579" s="483"/>
      <c r="H579" s="483"/>
      <c r="I579" s="483"/>
      <c r="J579" s="483"/>
      <c r="K579" s="483"/>
      <c r="L579" s="483"/>
      <c r="M579" s="483"/>
      <c r="N579" s="483"/>
      <c r="O579"/>
      <c r="P579"/>
      <c r="Q579"/>
    </row>
    <row r="580" spans="1:17" s="199" customFormat="1" ht="15">
      <c r="A580" s="483" t="s">
        <v>725</v>
      </c>
      <c r="B580" s="483"/>
      <c r="C580" s="483"/>
      <c r="D580" s="483"/>
      <c r="E580" s="483"/>
      <c r="F580" s="483"/>
      <c r="G580" s="483"/>
      <c r="H580" s="483"/>
      <c r="I580" s="483"/>
      <c r="J580" s="483"/>
      <c r="K580" s="483"/>
      <c r="L580" s="483"/>
      <c r="M580" s="483"/>
      <c r="N580" s="483"/>
      <c r="O580"/>
      <c r="P580"/>
      <c r="Q580"/>
    </row>
    <row r="581" spans="1:17" s="199" customFormat="1" ht="15">
      <c r="A581" s="483" t="s">
        <v>726</v>
      </c>
      <c r="B581" s="483"/>
      <c r="C581" s="483"/>
      <c r="D581" s="483"/>
      <c r="E581" s="483"/>
      <c r="F581" s="483"/>
      <c r="G581" s="483"/>
      <c r="H581" s="483"/>
      <c r="I581" s="483"/>
      <c r="J581" s="483"/>
      <c r="K581" s="483"/>
      <c r="L581" s="483"/>
      <c r="M581" s="483"/>
      <c r="N581" s="483"/>
      <c r="O581"/>
      <c r="P581"/>
      <c r="Q581"/>
    </row>
    <row r="582" spans="1:17" s="199" customFormat="1" ht="29.25" customHeight="1">
      <c r="A582" s="483" t="s">
        <v>727</v>
      </c>
      <c r="B582" s="483"/>
      <c r="C582" s="483"/>
      <c r="D582" s="483"/>
      <c r="E582" s="483"/>
      <c r="F582" s="483"/>
      <c r="G582" s="483"/>
      <c r="H582" s="483"/>
      <c r="I582" s="483"/>
      <c r="J582" s="483"/>
      <c r="K582" s="483"/>
      <c r="L582" s="483"/>
      <c r="M582" s="483"/>
      <c r="N582" s="483"/>
      <c r="O582"/>
      <c r="P582"/>
      <c r="Q582"/>
    </row>
    <row r="583" spans="1:17" s="199" customFormat="1" ht="52.5" customHeight="1">
      <c r="A583" s="483" t="s">
        <v>728</v>
      </c>
      <c r="B583" s="483"/>
      <c r="C583" s="483"/>
      <c r="D583" s="483"/>
      <c r="E583" s="483"/>
      <c r="F583" s="483"/>
      <c r="G583" s="483"/>
      <c r="H583" s="483"/>
      <c r="I583" s="483"/>
      <c r="J583" s="483"/>
      <c r="K583" s="483"/>
      <c r="L583" s="483"/>
      <c r="M583" s="483"/>
      <c r="N583" s="483"/>
      <c r="O583"/>
      <c r="P583"/>
      <c r="Q583"/>
    </row>
    <row r="584" spans="1:17" s="199" customFormat="1" ht="15">
      <c r="A584" s="277"/>
      <c r="B584"/>
      <c r="C584"/>
      <c r="D584"/>
      <c r="E584"/>
      <c r="F584"/>
      <c r="G584"/>
      <c r="H584"/>
      <c r="I584"/>
      <c r="J584"/>
      <c r="K584"/>
      <c r="L584"/>
      <c r="M584"/>
      <c r="N584"/>
      <c r="O584"/>
      <c r="P584"/>
      <c r="Q584"/>
    </row>
    <row r="585" spans="1:17" s="199" customFormat="1" ht="40.5">
      <c r="A585" s="277" t="s">
        <v>729</v>
      </c>
      <c r="B585"/>
      <c r="C585"/>
      <c r="D585"/>
      <c r="E585"/>
      <c r="F585"/>
      <c r="G585"/>
      <c r="H585"/>
      <c r="I585"/>
      <c r="J585"/>
      <c r="K585"/>
      <c r="L585"/>
      <c r="M585"/>
      <c r="N585"/>
      <c r="O585"/>
      <c r="P585"/>
      <c r="Q585"/>
    </row>
    <row r="586" spans="1:17" s="199" customFormat="1" ht="54">
      <c r="A586" s="277" t="s">
        <v>730</v>
      </c>
      <c r="B586"/>
      <c r="C586"/>
      <c r="D586"/>
      <c r="E586"/>
      <c r="F586"/>
      <c r="G586"/>
      <c r="H586"/>
      <c r="I586"/>
      <c r="J586"/>
      <c r="K586"/>
      <c r="L586"/>
      <c r="M586"/>
      <c r="N586"/>
      <c r="O586"/>
      <c r="P586"/>
      <c r="Q586"/>
    </row>
    <row r="587" spans="1:17" s="199" customFormat="1" ht="15">
      <c r="A587" s="234" t="s">
        <v>13</v>
      </c>
      <c r="B587"/>
      <c r="C587"/>
      <c r="D587"/>
      <c r="E587"/>
      <c r="F587"/>
      <c r="G587"/>
      <c r="H587"/>
      <c r="I587"/>
      <c r="J587"/>
      <c r="K587"/>
      <c r="L587"/>
      <c r="M587"/>
      <c r="N587"/>
      <c r="O587"/>
      <c r="P587"/>
      <c r="Q587"/>
    </row>
    <row r="588" spans="1:17" s="199" customFormat="1" ht="33.75">
      <c r="A588" s="629" t="s">
        <v>62</v>
      </c>
      <c r="B588" s="629" t="s">
        <v>15</v>
      </c>
      <c r="C588" s="629" t="s">
        <v>63</v>
      </c>
      <c r="D588" s="278" t="s">
        <v>731</v>
      </c>
      <c r="E588" s="629" t="s">
        <v>732</v>
      </c>
      <c r="F588" s="629" t="s">
        <v>65</v>
      </c>
      <c r="G588" s="278" t="s">
        <v>733</v>
      </c>
      <c r="H588" s="632" t="s">
        <v>66</v>
      </c>
      <c r="I588" s="633"/>
      <c r="J588" s="278" t="s">
        <v>734</v>
      </c>
      <c r="K588"/>
      <c r="L588"/>
      <c r="M588"/>
      <c r="N588"/>
      <c r="O588"/>
      <c r="P588"/>
      <c r="Q588"/>
    </row>
    <row r="589" spans="1:17" s="199" customFormat="1" ht="15">
      <c r="A589" s="630"/>
      <c r="B589" s="630"/>
      <c r="C589" s="630"/>
      <c r="D589" s="279" t="s">
        <v>735</v>
      </c>
      <c r="E589" s="630"/>
      <c r="F589" s="630"/>
      <c r="G589" s="279" t="s">
        <v>736</v>
      </c>
      <c r="H589" s="634"/>
      <c r="I589" s="635"/>
      <c r="J589" s="279" t="s">
        <v>737</v>
      </c>
      <c r="K589"/>
      <c r="L589"/>
      <c r="M589"/>
      <c r="N589"/>
      <c r="O589"/>
      <c r="P589"/>
      <c r="Q589"/>
    </row>
    <row r="590" spans="1:17" s="199" customFormat="1" ht="22.5">
      <c r="A590" s="631"/>
      <c r="B590" s="631"/>
      <c r="C590" s="631"/>
      <c r="D590" s="268"/>
      <c r="E590" s="631"/>
      <c r="F590" s="631"/>
      <c r="G590" s="268"/>
      <c r="H590" s="280" t="s">
        <v>67</v>
      </c>
      <c r="I590" s="280" t="s">
        <v>68</v>
      </c>
      <c r="J590" s="268"/>
      <c r="K590"/>
      <c r="L590"/>
      <c r="M590"/>
      <c r="N590"/>
      <c r="O590"/>
      <c r="P590"/>
      <c r="Q590"/>
    </row>
    <row r="591" spans="1:17" s="199" customFormat="1" ht="15">
      <c r="A591" s="280">
        <v>1</v>
      </c>
      <c r="B591" s="280">
        <v>2</v>
      </c>
      <c r="C591" s="280">
        <v>3</v>
      </c>
      <c r="D591" s="280">
        <v>4</v>
      </c>
      <c r="E591" s="280">
        <v>5</v>
      </c>
      <c r="F591" s="280">
        <v>6</v>
      </c>
      <c r="G591" s="280">
        <v>7</v>
      </c>
      <c r="H591" s="280">
        <v>8</v>
      </c>
      <c r="I591" s="280">
        <v>9</v>
      </c>
      <c r="J591" s="280">
        <v>10</v>
      </c>
      <c r="K591"/>
      <c r="L591"/>
      <c r="M591"/>
      <c r="N591"/>
      <c r="O591"/>
      <c r="P591"/>
      <c r="Q591"/>
    </row>
    <row r="592" spans="1:17" s="199" customFormat="1" ht="15">
      <c r="A592" s="280"/>
      <c r="B592" s="280"/>
      <c r="C592" s="280"/>
      <c r="D592" s="280"/>
      <c r="E592" s="280"/>
      <c r="F592" s="280"/>
      <c r="G592" s="280"/>
      <c r="H592" s="280"/>
      <c r="I592" s="280"/>
      <c r="J592" s="280"/>
      <c r="K592"/>
      <c r="L592"/>
      <c r="M592"/>
      <c r="N592"/>
      <c r="O592"/>
      <c r="P592"/>
      <c r="Q592"/>
    </row>
    <row r="593" spans="1:17" s="199" customFormat="1" ht="15">
      <c r="A593" s="280"/>
      <c r="B593" s="280"/>
      <c r="C593" s="280"/>
      <c r="D593" s="280"/>
      <c r="E593" s="280"/>
      <c r="F593" s="280"/>
      <c r="G593" s="280"/>
      <c r="H593" s="280"/>
      <c r="I593" s="280"/>
      <c r="J593" s="280"/>
      <c r="K593"/>
      <c r="L593"/>
      <c r="M593"/>
      <c r="N593"/>
      <c r="O593"/>
      <c r="P593"/>
      <c r="Q593"/>
    </row>
    <row r="594" spans="1:17" s="199" customFormat="1" ht="15">
      <c r="A594" s="280"/>
      <c r="B594" s="280" t="s">
        <v>26</v>
      </c>
      <c r="C594" s="280"/>
      <c r="D594" s="280"/>
      <c r="E594" s="280"/>
      <c r="F594" s="280"/>
      <c r="G594" s="280"/>
      <c r="H594" s="280"/>
      <c r="I594" s="280"/>
      <c r="J594" s="280"/>
      <c r="K594"/>
      <c r="L594"/>
      <c r="M594"/>
      <c r="N594"/>
      <c r="O594"/>
      <c r="P594"/>
      <c r="Q594"/>
    </row>
    <row r="595" spans="1:17" s="199" customFormat="1" ht="15">
      <c r="A595" s="281"/>
      <c r="B595"/>
      <c r="C595"/>
      <c r="D595"/>
      <c r="E595"/>
      <c r="F595"/>
      <c r="G595"/>
      <c r="H595"/>
      <c r="I595"/>
      <c r="J595"/>
      <c r="K595"/>
      <c r="L595"/>
      <c r="M595"/>
      <c r="N595"/>
      <c r="O595"/>
      <c r="P595"/>
      <c r="Q595"/>
    </row>
    <row r="596" spans="1:17" s="199" customFormat="1" ht="54">
      <c r="A596" s="277" t="s">
        <v>738</v>
      </c>
      <c r="B596"/>
      <c r="C596"/>
      <c r="D596"/>
      <c r="E596"/>
      <c r="F596"/>
      <c r="G596"/>
      <c r="H596"/>
      <c r="I596"/>
      <c r="J596"/>
      <c r="K596"/>
      <c r="L596"/>
      <c r="M596"/>
      <c r="N596"/>
      <c r="O596"/>
      <c r="P596"/>
      <c r="Q596"/>
    </row>
    <row r="597" spans="1:17" s="199" customFormat="1" ht="15">
      <c r="A597" s="234" t="s">
        <v>13</v>
      </c>
      <c r="B597"/>
      <c r="C597"/>
      <c r="D597"/>
      <c r="E597"/>
      <c r="F597"/>
      <c r="G597"/>
      <c r="H597"/>
      <c r="I597"/>
      <c r="J597"/>
      <c r="K597"/>
      <c r="L597"/>
      <c r="M597"/>
      <c r="N597"/>
      <c r="O597"/>
      <c r="P597"/>
      <c r="Q597"/>
    </row>
    <row r="598" spans="1:17" s="199" customFormat="1" ht="15">
      <c r="A598" s="629" t="s">
        <v>62</v>
      </c>
      <c r="B598" s="629" t="s">
        <v>15</v>
      </c>
      <c r="C598" s="636" t="s">
        <v>739</v>
      </c>
      <c r="D598" s="637"/>
      <c r="E598" s="637"/>
      <c r="F598" s="637"/>
      <c r="G598" s="638"/>
      <c r="H598" s="636" t="s">
        <v>690</v>
      </c>
      <c r="I598" s="637"/>
      <c r="J598" s="637"/>
      <c r="K598" s="637"/>
      <c r="L598" s="638"/>
      <c r="M598"/>
      <c r="N598"/>
      <c r="O598"/>
      <c r="P598"/>
      <c r="Q598"/>
    </row>
    <row r="599" spans="1:17" s="199" customFormat="1" ht="56.25">
      <c r="A599" s="630"/>
      <c r="B599" s="630"/>
      <c r="C599" s="629" t="s">
        <v>70</v>
      </c>
      <c r="D599" s="629" t="s">
        <v>740</v>
      </c>
      <c r="E599" s="632" t="s">
        <v>72</v>
      </c>
      <c r="F599" s="633"/>
      <c r="G599" s="278" t="s">
        <v>741</v>
      </c>
      <c r="H599" s="629" t="s">
        <v>73</v>
      </c>
      <c r="I599" s="278" t="s">
        <v>742</v>
      </c>
      <c r="J599" s="632" t="s">
        <v>72</v>
      </c>
      <c r="K599" s="633"/>
      <c r="L599" s="278" t="s">
        <v>741</v>
      </c>
      <c r="M599"/>
      <c r="N599"/>
      <c r="O599"/>
      <c r="P599"/>
      <c r="Q599"/>
    </row>
    <row r="600" spans="1:17" s="199" customFormat="1" ht="56.25">
      <c r="A600" s="630"/>
      <c r="B600" s="630"/>
      <c r="C600" s="630"/>
      <c r="D600" s="630"/>
      <c r="E600" s="634"/>
      <c r="F600" s="635"/>
      <c r="G600" s="279" t="s">
        <v>743</v>
      </c>
      <c r="H600" s="630"/>
      <c r="I600" s="279" t="s">
        <v>744</v>
      </c>
      <c r="J600" s="634"/>
      <c r="K600" s="635"/>
      <c r="L600" s="279" t="s">
        <v>745</v>
      </c>
      <c r="M600"/>
      <c r="N600"/>
      <c r="O600"/>
      <c r="P600"/>
      <c r="Q600"/>
    </row>
    <row r="601" spans="1:17" s="199" customFormat="1" ht="22.5">
      <c r="A601" s="631"/>
      <c r="B601" s="631"/>
      <c r="C601" s="631"/>
      <c r="D601" s="631"/>
      <c r="E601" s="280" t="s">
        <v>67</v>
      </c>
      <c r="F601" s="280" t="s">
        <v>68</v>
      </c>
      <c r="G601" s="268"/>
      <c r="H601" s="631"/>
      <c r="I601" s="282" t="s">
        <v>746</v>
      </c>
      <c r="J601" s="280" t="s">
        <v>67</v>
      </c>
      <c r="K601" s="280" t="s">
        <v>68</v>
      </c>
      <c r="L601" s="268"/>
      <c r="M601"/>
      <c r="N601"/>
      <c r="O601"/>
      <c r="P601"/>
      <c r="Q601"/>
    </row>
    <row r="602" spans="1:17" s="199" customFormat="1" ht="15">
      <c r="A602" s="280">
        <v>1</v>
      </c>
      <c r="B602" s="280">
        <v>2</v>
      </c>
      <c r="C602" s="280">
        <v>3</v>
      </c>
      <c r="D602" s="280">
        <v>4</v>
      </c>
      <c r="E602" s="280">
        <v>5</v>
      </c>
      <c r="F602" s="280">
        <v>6</v>
      </c>
      <c r="G602" s="280">
        <v>7</v>
      </c>
      <c r="H602" s="280">
        <v>8</v>
      </c>
      <c r="I602" s="280">
        <v>9</v>
      </c>
      <c r="J602" s="280">
        <v>10</v>
      </c>
      <c r="K602" s="280">
        <v>11</v>
      </c>
      <c r="L602" s="280">
        <v>12</v>
      </c>
      <c r="M602"/>
      <c r="N602"/>
      <c r="O602"/>
      <c r="P602"/>
      <c r="Q602"/>
    </row>
    <row r="603" spans="1:17" s="199" customFormat="1" ht="15">
      <c r="A603" s="280"/>
      <c r="B603" s="280"/>
      <c r="C603" s="280"/>
      <c r="D603" s="280"/>
      <c r="E603" s="280"/>
      <c r="F603" s="280"/>
      <c r="G603" s="280"/>
      <c r="H603" s="280"/>
      <c r="I603" s="280"/>
      <c r="J603" s="280"/>
      <c r="K603" s="280"/>
      <c r="L603" s="280"/>
      <c r="M603"/>
      <c r="N603"/>
      <c r="O603"/>
      <c r="P603"/>
      <c r="Q603"/>
    </row>
    <row r="604" spans="1:17" s="199" customFormat="1" ht="15">
      <c r="A604" s="280"/>
      <c r="B604" s="280" t="s">
        <v>26</v>
      </c>
      <c r="C604" s="280"/>
      <c r="D604" s="280"/>
      <c r="E604" s="280"/>
      <c r="F604" s="280"/>
      <c r="G604" s="280"/>
      <c r="H604" s="280"/>
      <c r="I604" s="280"/>
      <c r="J604" s="280"/>
      <c r="K604" s="280"/>
      <c r="L604" s="280"/>
      <c r="M604"/>
      <c r="N604"/>
      <c r="O604"/>
      <c r="P604"/>
      <c r="Q604"/>
    </row>
    <row r="605" spans="1:17" s="199" customFormat="1" ht="15">
      <c r="A605" s="234"/>
      <c r="B605"/>
      <c r="C605"/>
      <c r="D605"/>
      <c r="E605"/>
      <c r="F605"/>
      <c r="G605"/>
      <c r="H605"/>
      <c r="I605"/>
      <c r="J605"/>
      <c r="K605"/>
      <c r="L605"/>
      <c r="M605"/>
      <c r="N605"/>
      <c r="O605"/>
      <c r="P605"/>
      <c r="Q605"/>
    </row>
    <row r="606" spans="1:17" s="199" customFormat="1" ht="15">
      <c r="A606" s="460" t="s">
        <v>747</v>
      </c>
      <c r="B606" s="460"/>
      <c r="C606" s="460"/>
      <c r="D606" s="460"/>
      <c r="E606" s="460"/>
      <c r="F606" s="460"/>
      <c r="G606" s="460"/>
      <c r="H606" s="460"/>
      <c r="I606" s="460"/>
      <c r="J606" s="460"/>
      <c r="K606" s="460"/>
      <c r="L606" s="460"/>
      <c r="M606" s="460"/>
      <c r="N606" s="460"/>
      <c r="O606"/>
      <c r="P606"/>
      <c r="Q606"/>
    </row>
    <row r="607" spans="1:17" s="199" customFormat="1" ht="15">
      <c r="A607" s="234" t="s">
        <v>13</v>
      </c>
      <c r="B607"/>
      <c r="C607"/>
      <c r="D607"/>
      <c r="E607"/>
      <c r="F607"/>
      <c r="G607"/>
      <c r="H607"/>
      <c r="I607"/>
      <c r="J607"/>
      <c r="K607"/>
      <c r="L607"/>
      <c r="M607"/>
      <c r="N607"/>
      <c r="O607"/>
      <c r="P607"/>
      <c r="Q607"/>
    </row>
    <row r="608" spans="1:17" s="199" customFormat="1" ht="63.75">
      <c r="A608" s="263" t="s">
        <v>62</v>
      </c>
      <c r="B608" s="263" t="s">
        <v>15</v>
      </c>
      <c r="C608" s="263" t="s">
        <v>63</v>
      </c>
      <c r="D608" s="263" t="s">
        <v>75</v>
      </c>
      <c r="E608" s="263" t="s">
        <v>748</v>
      </c>
      <c r="F608" s="263" t="s">
        <v>749</v>
      </c>
      <c r="G608" s="263" t="s">
        <v>750</v>
      </c>
      <c r="H608" s="263" t="s">
        <v>78</v>
      </c>
      <c r="I608" s="263" t="s">
        <v>79</v>
      </c>
      <c r="J608"/>
      <c r="K608"/>
      <c r="L608"/>
      <c r="M608"/>
      <c r="N608"/>
      <c r="O608"/>
      <c r="P608"/>
      <c r="Q608"/>
    </row>
    <row r="609" spans="1:17" s="199" customFormat="1" ht="15">
      <c r="A609" s="263">
        <v>1</v>
      </c>
      <c r="B609" s="263">
        <v>2</v>
      </c>
      <c r="C609" s="263">
        <v>3</v>
      </c>
      <c r="D609" s="263">
        <v>4</v>
      </c>
      <c r="E609" s="263">
        <v>5</v>
      </c>
      <c r="F609" s="263">
        <v>6</v>
      </c>
      <c r="G609" s="263">
        <v>7</v>
      </c>
      <c r="H609" s="263">
        <v>8</v>
      </c>
      <c r="I609" s="263">
        <v>9</v>
      </c>
      <c r="J609"/>
      <c r="K609"/>
      <c r="L609"/>
      <c r="M609"/>
      <c r="N609"/>
      <c r="O609"/>
      <c r="P609"/>
      <c r="Q609"/>
    </row>
    <row r="610" spans="1:17" s="199" customFormat="1" ht="15">
      <c r="A610" s="263"/>
      <c r="B610" s="263"/>
      <c r="C610" s="263"/>
      <c r="D610" s="263"/>
      <c r="E610" s="263"/>
      <c r="F610" s="263"/>
      <c r="G610" s="263"/>
      <c r="H610" s="263"/>
      <c r="I610" s="263"/>
      <c r="J610"/>
      <c r="K610"/>
      <c r="L610"/>
      <c r="M610"/>
      <c r="N610"/>
      <c r="O610"/>
      <c r="P610"/>
      <c r="Q610"/>
    </row>
    <row r="611" spans="1:17" s="199" customFormat="1" ht="15">
      <c r="A611" s="263"/>
      <c r="B611" s="263" t="s">
        <v>26</v>
      </c>
      <c r="C611" s="263"/>
      <c r="D611" s="263"/>
      <c r="E611" s="263"/>
      <c r="F611" s="263"/>
      <c r="G611" s="263"/>
      <c r="H611" s="263"/>
      <c r="I611" s="263"/>
      <c r="J611"/>
      <c r="K611"/>
      <c r="L611"/>
      <c r="M611"/>
      <c r="N611"/>
      <c r="O611"/>
      <c r="P611"/>
      <c r="Q611"/>
    </row>
    <row r="612" spans="1:17" s="199" customFormat="1" ht="15">
      <c r="A612" s="283"/>
      <c r="B612"/>
      <c r="C612"/>
      <c r="D612"/>
      <c r="E612"/>
      <c r="F612"/>
      <c r="G612"/>
      <c r="H612"/>
      <c r="I612"/>
      <c r="J612"/>
      <c r="K612"/>
      <c r="L612"/>
      <c r="M612"/>
      <c r="N612"/>
      <c r="O612"/>
      <c r="P612"/>
      <c r="Q612"/>
    </row>
    <row r="613" spans="1:17" s="199" customFormat="1" ht="15">
      <c r="A613" s="460" t="s">
        <v>333</v>
      </c>
      <c r="B613" s="460"/>
      <c r="C613" s="460"/>
      <c r="D613" s="460"/>
      <c r="E613" s="460"/>
      <c r="F613" s="460"/>
      <c r="G613" s="460"/>
      <c r="H613" s="460"/>
      <c r="I613" s="460"/>
      <c r="J613" s="460"/>
      <c r="K613" s="460"/>
      <c r="L613" s="460"/>
      <c r="M613" s="460"/>
      <c r="N613" s="460"/>
      <c r="O613"/>
      <c r="P613"/>
      <c r="Q613"/>
    </row>
    <row r="614" spans="1:17" s="199" customFormat="1" ht="15">
      <c r="A614" s="284"/>
      <c r="B614"/>
      <c r="C614"/>
      <c r="D614"/>
      <c r="E614"/>
      <c r="F614"/>
      <c r="G614"/>
      <c r="H614"/>
      <c r="I614"/>
      <c r="J614"/>
      <c r="K614"/>
      <c r="L614"/>
      <c r="M614"/>
      <c r="N614"/>
      <c r="O614"/>
      <c r="P614"/>
      <c r="Q614"/>
    </row>
    <row r="615" spans="1:17" s="199" customFormat="1" ht="15" customHeight="1">
      <c r="A615" s="483" t="s">
        <v>751</v>
      </c>
      <c r="B615" s="483"/>
      <c r="C615" s="483"/>
      <c r="D615" s="483"/>
      <c r="E615" s="483"/>
      <c r="F615" s="483"/>
      <c r="G615" s="483"/>
      <c r="H615" s="483"/>
      <c r="I615" s="483"/>
      <c r="J615" s="483"/>
      <c r="K615" s="483"/>
      <c r="L615" s="483"/>
      <c r="M615" s="483"/>
      <c r="N615" s="483"/>
      <c r="O615"/>
      <c r="P615"/>
      <c r="Q615"/>
    </row>
    <row r="616" spans="1:17" s="199" customFormat="1" ht="30.75" customHeight="1">
      <c r="A616" s="483" t="s">
        <v>752</v>
      </c>
      <c r="B616" s="483"/>
      <c r="C616" s="483"/>
      <c r="D616" s="483"/>
      <c r="E616" s="483"/>
      <c r="F616" s="483"/>
      <c r="G616" s="483"/>
      <c r="H616" s="483"/>
      <c r="I616" s="483"/>
      <c r="J616" s="483"/>
      <c r="K616" s="483"/>
      <c r="L616" s="483"/>
      <c r="M616" s="483"/>
      <c r="N616" s="483"/>
      <c r="O616"/>
      <c r="P616"/>
      <c r="Q616"/>
    </row>
    <row r="617" spans="1:17" s="199" customFormat="1" ht="15">
      <c r="A617" s="483" t="s">
        <v>753</v>
      </c>
      <c r="B617" s="483"/>
      <c r="C617" s="483"/>
      <c r="D617" s="483"/>
      <c r="E617" s="483"/>
      <c r="F617" s="483"/>
      <c r="G617" s="483"/>
      <c r="H617" s="483"/>
      <c r="I617" s="483"/>
      <c r="J617" s="483"/>
      <c r="K617" s="483"/>
      <c r="L617" s="483"/>
      <c r="M617" s="483"/>
      <c r="N617" s="483"/>
      <c r="O617"/>
      <c r="P617"/>
      <c r="Q617"/>
    </row>
    <row r="618" spans="1:17" s="199" customFormat="1" ht="15">
      <c r="A618" s="483" t="s">
        <v>754</v>
      </c>
      <c r="B618" s="483"/>
      <c r="C618" s="483"/>
      <c r="D618" s="483"/>
      <c r="E618" s="483"/>
      <c r="F618" s="483"/>
      <c r="G618" s="483"/>
      <c r="H618" s="483"/>
      <c r="I618" s="483"/>
      <c r="J618" s="483"/>
      <c r="K618" s="483"/>
      <c r="L618" s="483"/>
      <c r="M618" s="483"/>
      <c r="N618" s="483"/>
      <c r="O618"/>
      <c r="P618"/>
      <c r="Q618"/>
    </row>
    <row r="619" spans="1:17" s="199" customFormat="1" ht="15">
      <c r="A619" s="639" t="s">
        <v>755</v>
      </c>
      <c r="B619" s="639"/>
      <c r="C619" s="639"/>
      <c r="D619" s="639"/>
      <c r="E619" s="639"/>
      <c r="F619" s="639"/>
      <c r="G619" s="639"/>
      <c r="H619" s="639"/>
      <c r="I619" s="639"/>
      <c r="J619" s="639"/>
      <c r="K619" s="639"/>
      <c r="L619" s="639"/>
      <c r="M619" s="639"/>
      <c r="N619" s="639"/>
      <c r="O619"/>
      <c r="P619"/>
      <c r="Q619"/>
    </row>
    <row r="620" spans="1:17" s="199" customFormat="1" ht="15">
      <c r="A620" s="639" t="s">
        <v>756</v>
      </c>
      <c r="B620" s="639"/>
      <c r="C620" s="639"/>
      <c r="D620" s="639"/>
      <c r="E620" s="639"/>
      <c r="F620" s="639"/>
      <c r="G620" s="639"/>
      <c r="H620" s="639"/>
      <c r="I620" s="639"/>
      <c r="J620" s="639"/>
      <c r="K620" s="639"/>
      <c r="L620" s="639"/>
      <c r="M620" s="639"/>
      <c r="N620" s="639"/>
      <c r="O620"/>
      <c r="P620"/>
      <c r="Q620"/>
    </row>
    <row r="621" spans="1:17" s="199" customFormat="1" ht="15">
      <c r="A621" s="639" t="s">
        <v>757</v>
      </c>
      <c r="B621" s="639"/>
      <c r="C621" s="639"/>
      <c r="D621" s="639"/>
      <c r="E621" s="639"/>
      <c r="F621" s="639"/>
      <c r="G621" s="639"/>
      <c r="H621" s="639"/>
      <c r="I621" s="639"/>
      <c r="J621" s="639"/>
      <c r="K621" s="639"/>
      <c r="L621" s="639"/>
      <c r="M621" s="639"/>
      <c r="N621" s="639"/>
      <c r="O621"/>
      <c r="P621"/>
      <c r="Q621"/>
    </row>
    <row r="622" spans="1:17" s="199" customFormat="1" ht="15">
      <c r="A622" s="639" t="s">
        <v>758</v>
      </c>
      <c r="B622" s="639"/>
      <c r="C622" s="639"/>
      <c r="D622" s="639"/>
      <c r="E622" s="639"/>
      <c r="F622" s="639"/>
      <c r="G622" s="639"/>
      <c r="H622" s="639"/>
      <c r="I622" s="639"/>
      <c r="J622" s="639"/>
      <c r="K622" s="639"/>
      <c r="L622" s="639"/>
      <c r="M622" s="639"/>
      <c r="N622" s="639"/>
      <c r="O622"/>
      <c r="P622"/>
      <c r="Q622"/>
    </row>
    <row r="623" spans="1:17" s="199" customFormat="1" ht="25.5" customHeight="1">
      <c r="A623" s="639" t="s">
        <v>759</v>
      </c>
      <c r="B623" s="639"/>
      <c r="C623" s="639"/>
      <c r="D623" s="639"/>
      <c r="E623" s="639"/>
      <c r="F623" s="639"/>
      <c r="G623" s="639"/>
      <c r="H623" s="639"/>
      <c r="I623" s="639"/>
      <c r="J623" s="639"/>
      <c r="K623" s="639"/>
      <c r="L623" s="639"/>
      <c r="M623" s="639"/>
      <c r="N623" s="639"/>
      <c r="O623"/>
      <c r="P623"/>
      <c r="Q623"/>
    </row>
    <row r="624" spans="1:17" s="199" customFormat="1" ht="15">
      <c r="A624" s="483" t="s">
        <v>760</v>
      </c>
      <c r="B624" s="483"/>
      <c r="C624" s="483"/>
      <c r="D624" s="483"/>
      <c r="E624" s="483"/>
      <c r="F624" s="483"/>
      <c r="G624" s="483"/>
      <c r="H624" s="483"/>
      <c r="I624" s="483"/>
      <c r="J624" s="483"/>
      <c r="K624" s="483"/>
      <c r="L624" s="483"/>
      <c r="M624" s="483"/>
      <c r="N624" s="483"/>
      <c r="O624"/>
      <c r="P624"/>
      <c r="Q624"/>
    </row>
    <row r="625" spans="1:17" s="199" customFormat="1" ht="15">
      <c r="A625" s="483" t="s">
        <v>761</v>
      </c>
      <c r="B625" s="483"/>
      <c r="C625" s="483"/>
      <c r="D625" s="483"/>
      <c r="E625" s="483"/>
      <c r="F625" s="483"/>
      <c r="G625" s="483"/>
      <c r="H625" s="483"/>
      <c r="I625" s="483"/>
      <c r="J625" s="483"/>
      <c r="K625" s="483"/>
      <c r="L625" s="483"/>
      <c r="M625" s="483"/>
      <c r="N625" s="483"/>
      <c r="O625"/>
      <c r="P625"/>
      <c r="Q625"/>
    </row>
    <row r="626" spans="1:17" s="199" customFormat="1" ht="15">
      <c r="A626" s="483" t="s">
        <v>762</v>
      </c>
      <c r="B626" s="483"/>
      <c r="C626" s="483"/>
      <c r="D626" s="483"/>
      <c r="E626" s="483"/>
      <c r="F626" s="483"/>
      <c r="G626" s="483"/>
      <c r="H626" s="483"/>
      <c r="I626" s="483"/>
      <c r="J626" s="483"/>
      <c r="K626" s="483"/>
      <c r="L626" s="483"/>
      <c r="M626" s="483"/>
      <c r="N626" s="483"/>
      <c r="O626"/>
      <c r="P626"/>
      <c r="Q626"/>
    </row>
    <row r="627" spans="1:17" s="199" customFormat="1" ht="15">
      <c r="A627" s="483" t="s">
        <v>763</v>
      </c>
      <c r="B627" s="483"/>
      <c r="C627" s="483"/>
      <c r="D627" s="483"/>
      <c r="E627" s="483"/>
      <c r="F627" s="483"/>
      <c r="G627" s="483"/>
      <c r="H627" s="483"/>
      <c r="I627" s="483"/>
      <c r="J627" s="483"/>
      <c r="K627" s="483"/>
      <c r="L627" s="483"/>
      <c r="M627" s="483"/>
      <c r="N627" s="483"/>
      <c r="O627"/>
      <c r="P627"/>
      <c r="Q627"/>
    </row>
    <row r="628" spans="1:17" s="199" customFormat="1" ht="15">
      <c r="A628" s="284"/>
      <c r="B628"/>
      <c r="C628"/>
      <c r="D628"/>
      <c r="E628"/>
      <c r="F628"/>
      <c r="G628"/>
      <c r="H628"/>
      <c r="I628"/>
      <c r="J628"/>
      <c r="K628"/>
      <c r="L628"/>
      <c r="M628"/>
      <c r="N628"/>
      <c r="O628"/>
      <c r="P628"/>
      <c r="Q628"/>
    </row>
    <row r="629" spans="1:17" s="199" customFormat="1" ht="15">
      <c r="A629" s="284"/>
      <c r="B629"/>
      <c r="C629"/>
      <c r="D629"/>
      <c r="E629"/>
      <c r="F629"/>
      <c r="G629"/>
      <c r="H629"/>
      <c r="I629"/>
      <c r="J629"/>
      <c r="K629"/>
      <c r="L629"/>
      <c r="M629"/>
      <c r="N629"/>
      <c r="O629"/>
      <c r="P629"/>
      <c r="Q629"/>
    </row>
    <row r="630" spans="1:17" s="199" customFormat="1" ht="15">
      <c r="A630" s="460" t="s">
        <v>764</v>
      </c>
      <c r="B630" s="460"/>
      <c r="C630" s="460"/>
      <c r="D630" s="460"/>
      <c r="E630" s="460"/>
      <c r="F630" s="460"/>
      <c r="G630" s="460"/>
      <c r="H630" s="460"/>
      <c r="I630" s="460"/>
      <c r="J630" s="460"/>
      <c r="K630" s="460"/>
      <c r="L630" s="460"/>
      <c r="M630" s="460"/>
      <c r="N630" s="460"/>
      <c r="O630"/>
      <c r="P630"/>
      <c r="Q630"/>
    </row>
    <row r="631" spans="1:17" s="199" customFormat="1" ht="15">
      <c r="A631" s="285"/>
      <c r="B631"/>
      <c r="C631"/>
      <c r="D631"/>
      <c r="E631"/>
      <c r="F631"/>
      <c r="G631"/>
      <c r="H631"/>
      <c r="I631"/>
      <c r="J631"/>
      <c r="K631"/>
      <c r="L631"/>
      <c r="M631"/>
      <c r="N631"/>
      <c r="O631"/>
      <c r="P631"/>
      <c r="Q631"/>
    </row>
    <row r="632" spans="1:17" s="199" customFormat="1" ht="31.5">
      <c r="A632" s="477" t="s">
        <v>336</v>
      </c>
      <c r="B632" s="286" t="s">
        <v>765</v>
      </c>
      <c r="C632" s="287" t="s">
        <v>766</v>
      </c>
      <c r="D632"/>
      <c r="E632"/>
      <c r="F632"/>
      <c r="G632"/>
      <c r="H632"/>
      <c r="I632"/>
      <c r="J632"/>
      <c r="K632"/>
      <c r="L632"/>
      <c r="M632"/>
      <c r="N632"/>
      <c r="O632"/>
      <c r="P632"/>
      <c r="Q632"/>
    </row>
    <row r="633" spans="1:17" s="199" customFormat="1" ht="15.75">
      <c r="A633" s="477"/>
      <c r="B633" s="286" t="s">
        <v>83</v>
      </c>
      <c r="C633" s="286" t="s">
        <v>84</v>
      </c>
      <c r="D633"/>
      <c r="E633"/>
      <c r="F633"/>
      <c r="G633"/>
      <c r="H633"/>
      <c r="I633"/>
      <c r="J633"/>
      <c r="K633"/>
      <c r="L633"/>
      <c r="M633"/>
      <c r="N633"/>
      <c r="O633"/>
      <c r="P633"/>
      <c r="Q633"/>
    </row>
    <row r="634" spans="1:17" s="199" customFormat="1" ht="31.5">
      <c r="A634" s="477" t="s">
        <v>767</v>
      </c>
      <c r="B634" s="286" t="s">
        <v>765</v>
      </c>
      <c r="C634" s="286" t="s">
        <v>768</v>
      </c>
      <c r="D634"/>
      <c r="E634"/>
      <c r="F634"/>
      <c r="G634"/>
      <c r="H634"/>
      <c r="I634"/>
      <c r="J634"/>
      <c r="K634"/>
      <c r="L634"/>
      <c r="M634"/>
      <c r="N634"/>
      <c r="O634"/>
      <c r="P634"/>
      <c r="Q634"/>
    </row>
    <row r="635" spans="1:17" s="199" customFormat="1" ht="15.75">
      <c r="A635" s="477"/>
      <c r="B635" s="286" t="s">
        <v>83</v>
      </c>
      <c r="C635" s="286" t="s">
        <v>84</v>
      </c>
      <c r="D635"/>
      <c r="E635"/>
      <c r="F635"/>
      <c r="G635"/>
      <c r="H635"/>
      <c r="I635"/>
      <c r="J635"/>
      <c r="K635"/>
      <c r="L635"/>
      <c r="M635"/>
      <c r="N635"/>
      <c r="O635"/>
      <c r="P635"/>
      <c r="Q635"/>
    </row>
    <row r="636" spans="1:17" s="199" customFormat="1" ht="15">
      <c r="A636" s="245" t="s">
        <v>769</v>
      </c>
      <c r="B636"/>
      <c r="C636"/>
      <c r="D636"/>
      <c r="E636"/>
      <c r="F636"/>
      <c r="G636"/>
      <c r="H636"/>
      <c r="I636"/>
      <c r="J636"/>
      <c r="K636"/>
      <c r="L636"/>
      <c r="M636"/>
      <c r="N636"/>
      <c r="O636"/>
      <c r="P636"/>
      <c r="Q636"/>
    </row>
    <row r="637" s="199" customFormat="1" ht="12.75"/>
    <row r="638" s="199" customFormat="1" ht="12.75"/>
    <row r="647" spans="1:8" ht="63">
      <c r="A647" s="288" t="s">
        <v>770</v>
      </c>
      <c r="B647" s="289" t="s">
        <v>771</v>
      </c>
      <c r="C647" s="290" t="s">
        <v>772</v>
      </c>
      <c r="D647" s="291" t="s">
        <v>773</v>
      </c>
      <c r="E647" s="291" t="s">
        <v>774</v>
      </c>
      <c r="F647" s="288" t="s">
        <v>775</v>
      </c>
      <c r="G647" s="288" t="s">
        <v>776</v>
      </c>
      <c r="H647" s="292" t="s">
        <v>777</v>
      </c>
    </row>
    <row r="648" spans="1:8" ht="47.25">
      <c r="A648" s="293" t="s">
        <v>369</v>
      </c>
      <c r="B648" s="294"/>
      <c r="C648" s="295" t="s">
        <v>778</v>
      </c>
      <c r="D648" s="296" t="s">
        <v>779</v>
      </c>
      <c r="E648" s="297">
        <v>1100000</v>
      </c>
      <c r="F648" s="297">
        <v>2735000</v>
      </c>
      <c r="G648" s="297">
        <v>5095000</v>
      </c>
      <c r="H648" s="298">
        <v>5095000</v>
      </c>
    </row>
    <row r="649" spans="1:8" ht="236.25">
      <c r="A649" s="299"/>
      <c r="B649" s="300" t="s">
        <v>780</v>
      </c>
      <c r="C649" s="301" t="s">
        <v>488</v>
      </c>
      <c r="D649" s="35"/>
      <c r="E649" s="35">
        <v>600000</v>
      </c>
      <c r="F649" s="302">
        <v>840000</v>
      </c>
      <c r="G649" s="302">
        <v>840000</v>
      </c>
      <c r="H649" s="302">
        <v>840000</v>
      </c>
    </row>
    <row r="650" spans="1:8" ht="110.25">
      <c r="A650" s="299"/>
      <c r="B650" s="300" t="s">
        <v>781</v>
      </c>
      <c r="C650" s="301" t="s">
        <v>513</v>
      </c>
      <c r="D650" s="35"/>
      <c r="E650" s="35">
        <v>150000</v>
      </c>
      <c r="F650" s="302">
        <v>600000</v>
      </c>
      <c r="G650" s="302">
        <v>600000</v>
      </c>
      <c r="H650" s="302">
        <v>600000</v>
      </c>
    </row>
    <row r="651" spans="1:8" ht="157.5">
      <c r="A651" s="299"/>
      <c r="B651" s="303">
        <v>2730</v>
      </c>
      <c r="C651" s="301" t="s">
        <v>489</v>
      </c>
      <c r="D651" s="35"/>
      <c r="E651" s="35">
        <v>0</v>
      </c>
      <c r="F651" s="302">
        <v>45000</v>
      </c>
      <c r="G651" s="302">
        <v>180000</v>
      </c>
      <c r="H651" s="302">
        <v>180000</v>
      </c>
    </row>
    <row r="652" spans="1:8" ht="173.25">
      <c r="A652" s="299"/>
      <c r="B652" s="303">
        <v>2220</v>
      </c>
      <c r="C652" s="301" t="s">
        <v>515</v>
      </c>
      <c r="D652" s="35"/>
      <c r="E652" s="35">
        <v>200000</v>
      </c>
      <c r="F652" s="304">
        <v>0</v>
      </c>
      <c r="G652" s="304">
        <v>0</v>
      </c>
      <c r="H652" s="304">
        <v>0</v>
      </c>
    </row>
    <row r="653" spans="1:8" ht="173.25">
      <c r="A653" s="299"/>
      <c r="B653" s="303">
        <v>2730</v>
      </c>
      <c r="C653" s="301" t="s">
        <v>515</v>
      </c>
      <c r="D653" s="35"/>
      <c r="E653" s="35">
        <v>0</v>
      </c>
      <c r="F653" s="302">
        <v>360000</v>
      </c>
      <c r="G653" s="302">
        <v>900000</v>
      </c>
      <c r="H653" s="302">
        <v>900000</v>
      </c>
    </row>
    <row r="654" spans="1:8" ht="126">
      <c r="A654" s="299"/>
      <c r="B654" s="303">
        <v>2730</v>
      </c>
      <c r="C654" s="301" t="s">
        <v>492</v>
      </c>
      <c r="D654" s="35"/>
      <c r="E654" s="35">
        <v>0</v>
      </c>
      <c r="F654" s="302">
        <v>0</v>
      </c>
      <c r="G654" s="302">
        <v>120000</v>
      </c>
      <c r="H654" s="302">
        <v>120000</v>
      </c>
    </row>
    <row r="655" spans="1:8" ht="47.25">
      <c r="A655" s="299"/>
      <c r="B655" s="303">
        <v>2220</v>
      </c>
      <c r="C655" s="301" t="s">
        <v>782</v>
      </c>
      <c r="D655" s="35"/>
      <c r="E655" s="35">
        <v>0</v>
      </c>
      <c r="F655" s="302">
        <v>0</v>
      </c>
      <c r="G655" s="302">
        <v>625000</v>
      </c>
      <c r="H655" s="302">
        <v>625000</v>
      </c>
    </row>
    <row r="656" spans="1:8" ht="141.75">
      <c r="A656" s="299"/>
      <c r="B656" s="303">
        <v>2220</v>
      </c>
      <c r="C656" s="301" t="s">
        <v>498</v>
      </c>
      <c r="D656" s="35"/>
      <c r="E656" s="35">
        <v>0</v>
      </c>
      <c r="F656" s="302">
        <v>0</v>
      </c>
      <c r="G656" s="302">
        <v>10000</v>
      </c>
      <c r="H656" s="302">
        <v>10000</v>
      </c>
    </row>
    <row r="657" spans="1:8" ht="189">
      <c r="A657" s="299"/>
      <c r="B657" s="303">
        <v>2220</v>
      </c>
      <c r="C657" s="301" t="s">
        <v>499</v>
      </c>
      <c r="D657" s="35"/>
      <c r="E657" s="35">
        <v>0</v>
      </c>
      <c r="F657" s="302">
        <v>0</v>
      </c>
      <c r="G657" s="302">
        <v>20000</v>
      </c>
      <c r="H657" s="302">
        <v>20000</v>
      </c>
    </row>
    <row r="658" spans="1:8" ht="141.75">
      <c r="A658" s="299"/>
      <c r="B658" s="303">
        <v>2220</v>
      </c>
      <c r="C658" s="301" t="s">
        <v>501</v>
      </c>
      <c r="D658" s="35"/>
      <c r="E658" s="35">
        <v>0</v>
      </c>
      <c r="F658" s="302">
        <v>0</v>
      </c>
      <c r="G658" s="302">
        <v>30000</v>
      </c>
      <c r="H658" s="302">
        <v>30000</v>
      </c>
    </row>
    <row r="659" spans="1:8" ht="63">
      <c r="A659" s="299"/>
      <c r="B659" s="303">
        <v>2240</v>
      </c>
      <c r="C659" s="301" t="s">
        <v>507</v>
      </c>
      <c r="D659" s="35"/>
      <c r="E659" s="35">
        <v>0</v>
      </c>
      <c r="F659" s="302">
        <v>20000</v>
      </c>
      <c r="G659" s="302">
        <v>100000</v>
      </c>
      <c r="H659" s="302">
        <v>100000</v>
      </c>
    </row>
    <row r="660" spans="1:8" ht="126">
      <c r="A660" s="299"/>
      <c r="B660" s="303">
        <v>2220</v>
      </c>
      <c r="C660" s="301" t="s">
        <v>518</v>
      </c>
      <c r="D660" s="35"/>
      <c r="E660" s="35">
        <v>0</v>
      </c>
      <c r="F660" s="302">
        <v>0</v>
      </c>
      <c r="G660" s="302">
        <v>400000</v>
      </c>
      <c r="H660" s="302">
        <v>400000</v>
      </c>
    </row>
    <row r="661" spans="1:8" ht="110.25">
      <c r="A661" s="299"/>
      <c r="B661" s="303">
        <v>2730</v>
      </c>
      <c r="C661" s="301" t="s">
        <v>520</v>
      </c>
      <c r="D661" s="35"/>
      <c r="E661" s="35">
        <v>50000</v>
      </c>
      <c r="F661" s="302">
        <v>50000</v>
      </c>
      <c r="G661" s="302">
        <v>100000</v>
      </c>
      <c r="H661" s="302">
        <v>100000</v>
      </c>
    </row>
    <row r="662" spans="1:8" ht="110.25">
      <c r="A662" s="299"/>
      <c r="B662" s="303">
        <v>2730</v>
      </c>
      <c r="C662" s="301" t="s">
        <v>479</v>
      </c>
      <c r="D662" s="35"/>
      <c r="E662" s="35">
        <v>0</v>
      </c>
      <c r="F662" s="302">
        <v>0</v>
      </c>
      <c r="G662" s="302">
        <v>250000</v>
      </c>
      <c r="H662" s="302">
        <v>250000</v>
      </c>
    </row>
    <row r="663" spans="1:8" ht="220.5">
      <c r="A663" s="299"/>
      <c r="B663" s="303">
        <v>2220</v>
      </c>
      <c r="C663" s="301" t="s">
        <v>503</v>
      </c>
      <c r="D663" s="35"/>
      <c r="E663" s="35">
        <v>19876</v>
      </c>
      <c r="F663" s="302">
        <v>50000</v>
      </c>
      <c r="G663" s="302">
        <v>100000</v>
      </c>
      <c r="H663" s="302">
        <v>100000</v>
      </c>
    </row>
    <row r="664" spans="1:8" ht="299.25">
      <c r="A664" s="299"/>
      <c r="B664" s="303">
        <v>2220</v>
      </c>
      <c r="C664" s="301" t="s">
        <v>522</v>
      </c>
      <c r="D664" s="35"/>
      <c r="E664" s="35">
        <v>0</v>
      </c>
      <c r="F664" s="302">
        <v>0</v>
      </c>
      <c r="G664" s="302">
        <v>50000</v>
      </c>
      <c r="H664" s="302">
        <v>50000</v>
      </c>
    </row>
    <row r="665" spans="1:8" ht="252">
      <c r="A665" s="299"/>
      <c r="B665" s="303">
        <v>2220</v>
      </c>
      <c r="C665" s="301" t="s">
        <v>505</v>
      </c>
      <c r="D665" s="35"/>
      <c r="E665" s="35">
        <v>0</v>
      </c>
      <c r="F665" s="302">
        <v>10000</v>
      </c>
      <c r="G665" s="302">
        <v>10000</v>
      </c>
      <c r="H665" s="302">
        <v>10000</v>
      </c>
    </row>
    <row r="666" spans="1:8" ht="94.5">
      <c r="A666" s="299"/>
      <c r="B666" s="303">
        <v>2220</v>
      </c>
      <c r="C666" s="301" t="s">
        <v>475</v>
      </c>
      <c r="D666" s="35"/>
      <c r="E666" s="35">
        <v>80124</v>
      </c>
      <c r="F666" s="302">
        <v>180000</v>
      </c>
      <c r="G666" s="302">
        <v>180000</v>
      </c>
      <c r="H666" s="302">
        <v>180000</v>
      </c>
    </row>
    <row r="667" spans="1:8" ht="31.5">
      <c r="A667" s="299"/>
      <c r="B667" s="303">
        <v>2240</v>
      </c>
      <c r="C667" s="301" t="s">
        <v>508</v>
      </c>
      <c r="D667" s="35"/>
      <c r="E667" s="35">
        <v>0</v>
      </c>
      <c r="F667" s="302">
        <v>390000</v>
      </c>
      <c r="G667" s="302">
        <v>390000</v>
      </c>
      <c r="H667" s="302">
        <v>390000</v>
      </c>
    </row>
    <row r="668" spans="1:8" ht="63">
      <c r="A668" s="299"/>
      <c r="B668" s="303">
        <v>2240</v>
      </c>
      <c r="C668" s="301" t="s">
        <v>510</v>
      </c>
      <c r="D668" s="35"/>
      <c r="E668" s="35">
        <v>0</v>
      </c>
      <c r="F668" s="302">
        <v>190000</v>
      </c>
      <c r="G668" s="302">
        <v>190000</v>
      </c>
      <c r="H668" s="302">
        <v>190000</v>
      </c>
    </row>
  </sheetData>
  <sheetProtection/>
  <mergeCells count="1266">
    <mergeCell ref="HN99:ID99"/>
    <mergeCell ref="IE99:IU99"/>
    <mergeCell ref="DP99:EF99"/>
    <mergeCell ref="EG99:EW99"/>
    <mergeCell ref="EX99:FN99"/>
    <mergeCell ref="FO99:GE99"/>
    <mergeCell ref="GF99:GV99"/>
    <mergeCell ref="GW99:HM99"/>
    <mergeCell ref="A625:N625"/>
    <mergeCell ref="A626:N626"/>
    <mergeCell ref="A627:N627"/>
    <mergeCell ref="A630:N630"/>
    <mergeCell ref="A632:A633"/>
    <mergeCell ref="A634:A635"/>
    <mergeCell ref="A619:N619"/>
    <mergeCell ref="A620:N620"/>
    <mergeCell ref="A621:N621"/>
    <mergeCell ref="A622:N622"/>
    <mergeCell ref="A623:N623"/>
    <mergeCell ref="A624:N624"/>
    <mergeCell ref="A606:N606"/>
    <mergeCell ref="A613:N613"/>
    <mergeCell ref="A615:N615"/>
    <mergeCell ref="A616:N616"/>
    <mergeCell ref="A617:N617"/>
    <mergeCell ref="A618:N618"/>
    <mergeCell ref="A598:A601"/>
    <mergeCell ref="B598:B601"/>
    <mergeCell ref="C598:G598"/>
    <mergeCell ref="H598:L598"/>
    <mergeCell ref="C599:C601"/>
    <mergeCell ref="D599:D601"/>
    <mergeCell ref="E599:F600"/>
    <mergeCell ref="H599:H601"/>
    <mergeCell ref="J599:K600"/>
    <mergeCell ref="A588:A590"/>
    <mergeCell ref="B588:B590"/>
    <mergeCell ref="C588:C590"/>
    <mergeCell ref="E588:E590"/>
    <mergeCell ref="F588:F590"/>
    <mergeCell ref="H588:I589"/>
    <mergeCell ref="A578:N578"/>
    <mergeCell ref="A579:N579"/>
    <mergeCell ref="A580:N580"/>
    <mergeCell ref="A581:N581"/>
    <mergeCell ref="A582:N582"/>
    <mergeCell ref="A583:N583"/>
    <mergeCell ref="A572:N572"/>
    <mergeCell ref="A573:N573"/>
    <mergeCell ref="A574:N574"/>
    <mergeCell ref="A575:N575"/>
    <mergeCell ref="A576:N576"/>
    <mergeCell ref="A577:N577"/>
    <mergeCell ref="A565:N565"/>
    <mergeCell ref="A567:N567"/>
    <mergeCell ref="A568:N568"/>
    <mergeCell ref="A569:N569"/>
    <mergeCell ref="A570:N570"/>
    <mergeCell ref="A571:N571"/>
    <mergeCell ref="H559:I559"/>
    <mergeCell ref="J559:K559"/>
    <mergeCell ref="L559:M559"/>
    <mergeCell ref="E560:E561"/>
    <mergeCell ref="G560:G561"/>
    <mergeCell ref="I560:I561"/>
    <mergeCell ref="K560:K561"/>
    <mergeCell ref="M560:M561"/>
    <mergeCell ref="E550:E551"/>
    <mergeCell ref="G550:G551"/>
    <mergeCell ref="H550:H551"/>
    <mergeCell ref="A556:N556"/>
    <mergeCell ref="A557:N557"/>
    <mergeCell ref="A559:A561"/>
    <mergeCell ref="B559:B561"/>
    <mergeCell ref="C559:C561"/>
    <mergeCell ref="D559:E559"/>
    <mergeCell ref="F559:G559"/>
    <mergeCell ref="G536:G537"/>
    <mergeCell ref="H536:H537"/>
    <mergeCell ref="J536:J537"/>
    <mergeCell ref="K536:K537"/>
    <mergeCell ref="A547:N547"/>
    <mergeCell ref="B549:B551"/>
    <mergeCell ref="C549:C551"/>
    <mergeCell ref="D549:F549"/>
    <mergeCell ref="G549:I549"/>
    <mergeCell ref="D550:D551"/>
    <mergeCell ref="A532:N532"/>
    <mergeCell ref="A533:N533"/>
    <mergeCell ref="A535:A537"/>
    <mergeCell ref="B535:B537"/>
    <mergeCell ref="C535:C537"/>
    <mergeCell ref="D535:F535"/>
    <mergeCell ref="G535:I535"/>
    <mergeCell ref="J535:L535"/>
    <mergeCell ref="D536:D537"/>
    <mergeCell ref="E536:E537"/>
    <mergeCell ref="O524:P524"/>
    <mergeCell ref="C525:D525"/>
    <mergeCell ref="E525:F525"/>
    <mergeCell ref="G525:H525"/>
    <mergeCell ref="I525:J525"/>
    <mergeCell ref="K525:K526"/>
    <mergeCell ref="M525:M526"/>
    <mergeCell ref="O525:O526"/>
    <mergeCell ref="A523:N523"/>
    <mergeCell ref="B524:B526"/>
    <mergeCell ref="C524:F524"/>
    <mergeCell ref="G524:J524"/>
    <mergeCell ref="K524:L524"/>
    <mergeCell ref="M524:N524"/>
    <mergeCell ref="A511:A512"/>
    <mergeCell ref="B511:K511"/>
    <mergeCell ref="L511:L512"/>
    <mergeCell ref="B512:K512"/>
    <mergeCell ref="A515:A516"/>
    <mergeCell ref="B515:C515"/>
    <mergeCell ref="D515:E515"/>
    <mergeCell ref="F515:G515"/>
    <mergeCell ref="H515:I515"/>
    <mergeCell ref="J515:K515"/>
    <mergeCell ref="A508:B508"/>
    <mergeCell ref="K508:L508"/>
    <mergeCell ref="A509:B509"/>
    <mergeCell ref="K509:L509"/>
    <mergeCell ref="A510:B510"/>
    <mergeCell ref="K510:L510"/>
    <mergeCell ref="A505:B505"/>
    <mergeCell ref="K505:L505"/>
    <mergeCell ref="A506:B506"/>
    <mergeCell ref="K506:L506"/>
    <mergeCell ref="A507:B507"/>
    <mergeCell ref="K507:L507"/>
    <mergeCell ref="A502:B502"/>
    <mergeCell ref="K502:L502"/>
    <mergeCell ref="A503:B503"/>
    <mergeCell ref="K503:L503"/>
    <mergeCell ref="A504:B504"/>
    <mergeCell ref="K504:L504"/>
    <mergeCell ref="A499:B499"/>
    <mergeCell ref="K499:L499"/>
    <mergeCell ref="A500:B500"/>
    <mergeCell ref="K500:L500"/>
    <mergeCell ref="A501:B501"/>
    <mergeCell ref="K501:L501"/>
    <mergeCell ref="A496:B496"/>
    <mergeCell ref="K496:L496"/>
    <mergeCell ref="A497:B497"/>
    <mergeCell ref="K497:L497"/>
    <mergeCell ref="A498:B498"/>
    <mergeCell ref="K498:L498"/>
    <mergeCell ref="A493:B493"/>
    <mergeCell ref="K493:L493"/>
    <mergeCell ref="A494:B494"/>
    <mergeCell ref="K494:L494"/>
    <mergeCell ref="A495:B495"/>
    <mergeCell ref="K495:L495"/>
    <mergeCell ref="A490:B490"/>
    <mergeCell ref="K490:L490"/>
    <mergeCell ref="A491:B491"/>
    <mergeCell ref="K491:L491"/>
    <mergeCell ref="A492:B492"/>
    <mergeCell ref="K492:L492"/>
    <mergeCell ref="A487:B487"/>
    <mergeCell ref="K487:L487"/>
    <mergeCell ref="A488:B488"/>
    <mergeCell ref="K488:L488"/>
    <mergeCell ref="A489:B489"/>
    <mergeCell ref="K489:L489"/>
    <mergeCell ref="A484:B484"/>
    <mergeCell ref="K484:L484"/>
    <mergeCell ref="A485:B485"/>
    <mergeCell ref="K485:L485"/>
    <mergeCell ref="A486:B486"/>
    <mergeCell ref="K486:L486"/>
    <mergeCell ref="A481:B481"/>
    <mergeCell ref="K481:L481"/>
    <mergeCell ref="A482:B482"/>
    <mergeCell ref="K482:L482"/>
    <mergeCell ref="A483:B483"/>
    <mergeCell ref="K483:L483"/>
    <mergeCell ref="A478:B478"/>
    <mergeCell ref="K478:L478"/>
    <mergeCell ref="A479:B479"/>
    <mergeCell ref="K479:L479"/>
    <mergeCell ref="A480:B480"/>
    <mergeCell ref="K480:L480"/>
    <mergeCell ref="A475:B475"/>
    <mergeCell ref="K475:L475"/>
    <mergeCell ref="A476:B476"/>
    <mergeCell ref="K476:L476"/>
    <mergeCell ref="A477:B477"/>
    <mergeCell ref="K477:L477"/>
    <mergeCell ref="A472:B472"/>
    <mergeCell ref="K472:L472"/>
    <mergeCell ref="A473:B473"/>
    <mergeCell ref="K473:L473"/>
    <mergeCell ref="A474:B474"/>
    <mergeCell ref="K474:L474"/>
    <mergeCell ref="A469:B469"/>
    <mergeCell ref="K469:L469"/>
    <mergeCell ref="A470:B470"/>
    <mergeCell ref="K470:L470"/>
    <mergeCell ref="A471:B471"/>
    <mergeCell ref="K471:L471"/>
    <mergeCell ref="A466:B466"/>
    <mergeCell ref="K466:L466"/>
    <mergeCell ref="A467:B467"/>
    <mergeCell ref="K467:L467"/>
    <mergeCell ref="A468:B468"/>
    <mergeCell ref="K468:L468"/>
    <mergeCell ref="A463:B463"/>
    <mergeCell ref="K463:L463"/>
    <mergeCell ref="A464:B464"/>
    <mergeCell ref="K464:L464"/>
    <mergeCell ref="A465:B465"/>
    <mergeCell ref="K465:L465"/>
    <mergeCell ref="A460:B460"/>
    <mergeCell ref="K460:L460"/>
    <mergeCell ref="A461:B461"/>
    <mergeCell ref="K461:L461"/>
    <mergeCell ref="A462:B462"/>
    <mergeCell ref="K462:L462"/>
    <mergeCell ref="A457:B457"/>
    <mergeCell ref="K457:L457"/>
    <mergeCell ref="A458:B458"/>
    <mergeCell ref="K458:L458"/>
    <mergeCell ref="A459:B459"/>
    <mergeCell ref="K459:L459"/>
    <mergeCell ref="A454:B454"/>
    <mergeCell ref="K454:L454"/>
    <mergeCell ref="A455:B455"/>
    <mergeCell ref="K455:L455"/>
    <mergeCell ref="A456:B456"/>
    <mergeCell ref="K456:L456"/>
    <mergeCell ref="A451:B451"/>
    <mergeCell ref="K451:L451"/>
    <mergeCell ref="A452:B452"/>
    <mergeCell ref="K452:L452"/>
    <mergeCell ref="A453:B453"/>
    <mergeCell ref="K453:L453"/>
    <mergeCell ref="A448:B448"/>
    <mergeCell ref="K448:L448"/>
    <mergeCell ref="A449:B449"/>
    <mergeCell ref="K449:L449"/>
    <mergeCell ref="A450:B450"/>
    <mergeCell ref="K450:L450"/>
    <mergeCell ref="A445:B445"/>
    <mergeCell ref="K445:L445"/>
    <mergeCell ref="A446:B446"/>
    <mergeCell ref="K446:L446"/>
    <mergeCell ref="A447:B447"/>
    <mergeCell ref="K447:L447"/>
    <mergeCell ref="A442:B442"/>
    <mergeCell ref="K442:L442"/>
    <mergeCell ref="A443:B443"/>
    <mergeCell ref="K443:L443"/>
    <mergeCell ref="A444:B444"/>
    <mergeCell ref="K444:L444"/>
    <mergeCell ref="A439:B439"/>
    <mergeCell ref="K439:L439"/>
    <mergeCell ref="A440:B440"/>
    <mergeCell ref="K440:L440"/>
    <mergeCell ref="A441:B441"/>
    <mergeCell ref="K441:L441"/>
    <mergeCell ref="I435:I436"/>
    <mergeCell ref="J435:J436"/>
    <mergeCell ref="K435:L436"/>
    <mergeCell ref="A437:B437"/>
    <mergeCell ref="K437:L437"/>
    <mergeCell ref="A438:B438"/>
    <mergeCell ref="K438:L438"/>
    <mergeCell ref="A433:B433"/>
    <mergeCell ref="K433:L433"/>
    <mergeCell ref="A434:B434"/>
    <mergeCell ref="K434:L434"/>
    <mergeCell ref="A435:B436"/>
    <mergeCell ref="D435:D436"/>
    <mergeCell ref="E435:E436"/>
    <mergeCell ref="F435:F436"/>
    <mergeCell ref="G435:G436"/>
    <mergeCell ref="H435:H436"/>
    <mergeCell ref="I429:I430"/>
    <mergeCell ref="J429:J430"/>
    <mergeCell ref="K429:L430"/>
    <mergeCell ref="A431:B431"/>
    <mergeCell ref="K431:L431"/>
    <mergeCell ref="A432:B432"/>
    <mergeCell ref="K432:L432"/>
    <mergeCell ref="A427:B427"/>
    <mergeCell ref="K427:L427"/>
    <mergeCell ref="A428:B428"/>
    <mergeCell ref="K428:L428"/>
    <mergeCell ref="A429:B430"/>
    <mergeCell ref="D429:D430"/>
    <mergeCell ref="E429:E430"/>
    <mergeCell ref="F429:F430"/>
    <mergeCell ref="G429:G430"/>
    <mergeCell ref="H429:H430"/>
    <mergeCell ref="I424:L424"/>
    <mergeCell ref="F425:F426"/>
    <mergeCell ref="G425:G426"/>
    <mergeCell ref="I425:I426"/>
    <mergeCell ref="J425:J426"/>
    <mergeCell ref="K425:L425"/>
    <mergeCell ref="K426:L426"/>
    <mergeCell ref="H417:I417"/>
    <mergeCell ref="N417:O417"/>
    <mergeCell ref="H418:I418"/>
    <mergeCell ref="N418:O418"/>
    <mergeCell ref="A422:N422"/>
    <mergeCell ref="A424:B426"/>
    <mergeCell ref="C424:C426"/>
    <mergeCell ref="D424:D426"/>
    <mergeCell ref="E424:E426"/>
    <mergeCell ref="F424:H424"/>
    <mergeCell ref="H414:I414"/>
    <mergeCell ref="N414:O414"/>
    <mergeCell ref="H415:I415"/>
    <mergeCell ref="N415:O415"/>
    <mergeCell ref="H416:I416"/>
    <mergeCell ref="N416:O416"/>
    <mergeCell ref="J411:J412"/>
    <mergeCell ref="K411:K412"/>
    <mergeCell ref="L411:L412"/>
    <mergeCell ref="M411:M412"/>
    <mergeCell ref="N411:O412"/>
    <mergeCell ref="H413:I413"/>
    <mergeCell ref="N413:O413"/>
    <mergeCell ref="M409:M410"/>
    <mergeCell ref="N409:O410"/>
    <mergeCell ref="A411:A412"/>
    <mergeCell ref="B411:B412"/>
    <mergeCell ref="C411:C412"/>
    <mergeCell ref="D411:D412"/>
    <mergeCell ref="E411:E412"/>
    <mergeCell ref="F411:F412"/>
    <mergeCell ref="G411:G412"/>
    <mergeCell ref="H411:I412"/>
    <mergeCell ref="F409:F410"/>
    <mergeCell ref="G409:G410"/>
    <mergeCell ref="H409:I410"/>
    <mergeCell ref="J409:J410"/>
    <mergeCell ref="K409:K410"/>
    <mergeCell ref="L409:L410"/>
    <mergeCell ref="J407:J408"/>
    <mergeCell ref="K407:K408"/>
    <mergeCell ref="L407:L408"/>
    <mergeCell ref="M407:M408"/>
    <mergeCell ref="N407:O408"/>
    <mergeCell ref="A409:A410"/>
    <mergeCell ref="B409:B410"/>
    <mergeCell ref="C409:C410"/>
    <mergeCell ref="D409:D410"/>
    <mergeCell ref="E409:E410"/>
    <mergeCell ref="M405:M406"/>
    <mergeCell ref="N405:O406"/>
    <mergeCell ref="A407:A408"/>
    <mergeCell ref="B407:B408"/>
    <mergeCell ref="C407:C408"/>
    <mergeCell ref="D407:D408"/>
    <mergeCell ref="E407:E408"/>
    <mergeCell ref="F407:F408"/>
    <mergeCell ref="G407:G408"/>
    <mergeCell ref="H407:I408"/>
    <mergeCell ref="F405:F406"/>
    <mergeCell ref="G405:G406"/>
    <mergeCell ref="H405:I406"/>
    <mergeCell ref="J405:J406"/>
    <mergeCell ref="K405:K406"/>
    <mergeCell ref="L405:L406"/>
    <mergeCell ref="J403:J404"/>
    <mergeCell ref="K403:K404"/>
    <mergeCell ref="L403:L404"/>
    <mergeCell ref="M403:M404"/>
    <mergeCell ref="N403:O404"/>
    <mergeCell ref="A405:A406"/>
    <mergeCell ref="B405:B406"/>
    <mergeCell ref="C405:C406"/>
    <mergeCell ref="D405:D406"/>
    <mergeCell ref="E405:E406"/>
    <mergeCell ref="H402:I402"/>
    <mergeCell ref="N402:O402"/>
    <mergeCell ref="A403:A404"/>
    <mergeCell ref="B403:B404"/>
    <mergeCell ref="C403:C404"/>
    <mergeCell ref="D403:D404"/>
    <mergeCell ref="E403:E404"/>
    <mergeCell ref="F403:F404"/>
    <mergeCell ref="G403:G404"/>
    <mergeCell ref="H403:I404"/>
    <mergeCell ref="K399:K400"/>
    <mergeCell ref="L399:L400"/>
    <mergeCell ref="M399:M400"/>
    <mergeCell ref="N399:O400"/>
    <mergeCell ref="H401:I401"/>
    <mergeCell ref="N401:O401"/>
    <mergeCell ref="N397:O398"/>
    <mergeCell ref="A399:A400"/>
    <mergeCell ref="B399:B400"/>
    <mergeCell ref="C399:C400"/>
    <mergeCell ref="D399:D400"/>
    <mergeCell ref="E399:E400"/>
    <mergeCell ref="F399:F400"/>
    <mergeCell ref="G399:G400"/>
    <mergeCell ref="H399:I400"/>
    <mergeCell ref="J399:J400"/>
    <mergeCell ref="G397:G398"/>
    <mergeCell ref="H397:I398"/>
    <mergeCell ref="J397:J398"/>
    <mergeCell ref="K397:K398"/>
    <mergeCell ref="L397:L398"/>
    <mergeCell ref="M397:M398"/>
    <mergeCell ref="K395:K396"/>
    <mergeCell ref="L395:L396"/>
    <mergeCell ref="M395:M396"/>
    <mergeCell ref="N395:O396"/>
    <mergeCell ref="A397:A398"/>
    <mergeCell ref="B397:B398"/>
    <mergeCell ref="C397:C398"/>
    <mergeCell ref="D397:D398"/>
    <mergeCell ref="E397:E398"/>
    <mergeCell ref="F397:F398"/>
    <mergeCell ref="N393:O394"/>
    <mergeCell ref="A395:A396"/>
    <mergeCell ref="B395:B396"/>
    <mergeCell ref="C395:C396"/>
    <mergeCell ref="D395:D396"/>
    <mergeCell ref="E395:E396"/>
    <mergeCell ref="F395:F396"/>
    <mergeCell ref="G395:G396"/>
    <mergeCell ref="H395:I396"/>
    <mergeCell ref="J395:J396"/>
    <mergeCell ref="G393:G394"/>
    <mergeCell ref="H393:I394"/>
    <mergeCell ref="J393:J394"/>
    <mergeCell ref="K393:K394"/>
    <mergeCell ref="L393:L394"/>
    <mergeCell ref="M393:M394"/>
    <mergeCell ref="K391:K392"/>
    <mergeCell ref="L391:L392"/>
    <mergeCell ref="M391:M392"/>
    <mergeCell ref="N391:O392"/>
    <mergeCell ref="A393:A394"/>
    <mergeCell ref="B393:B394"/>
    <mergeCell ref="C393:C394"/>
    <mergeCell ref="D393:D394"/>
    <mergeCell ref="E393:E394"/>
    <mergeCell ref="F393:F394"/>
    <mergeCell ref="N389:O390"/>
    <mergeCell ref="A391:A392"/>
    <mergeCell ref="B391:B392"/>
    <mergeCell ref="C391:C392"/>
    <mergeCell ref="D391:D392"/>
    <mergeCell ref="E391:E392"/>
    <mergeCell ref="F391:F392"/>
    <mergeCell ref="G391:G392"/>
    <mergeCell ref="H391:I392"/>
    <mergeCell ref="J391:J392"/>
    <mergeCell ref="G389:G390"/>
    <mergeCell ref="H389:I390"/>
    <mergeCell ref="J389:J390"/>
    <mergeCell ref="K389:K390"/>
    <mergeCell ref="L389:L390"/>
    <mergeCell ref="M389:M390"/>
    <mergeCell ref="K387:K388"/>
    <mergeCell ref="L387:L388"/>
    <mergeCell ref="M387:M388"/>
    <mergeCell ref="N387:O388"/>
    <mergeCell ref="A389:A390"/>
    <mergeCell ref="B389:B390"/>
    <mergeCell ref="C389:C390"/>
    <mergeCell ref="D389:D390"/>
    <mergeCell ref="E389:E390"/>
    <mergeCell ref="F389:F390"/>
    <mergeCell ref="N385:O386"/>
    <mergeCell ref="A387:A388"/>
    <mergeCell ref="B387:B388"/>
    <mergeCell ref="C387:C388"/>
    <mergeCell ref="D387:D388"/>
    <mergeCell ref="E387:E388"/>
    <mergeCell ref="F387:F388"/>
    <mergeCell ref="G387:G388"/>
    <mergeCell ref="H387:I388"/>
    <mergeCell ref="J387:J388"/>
    <mergeCell ref="G385:G386"/>
    <mergeCell ref="H385:I386"/>
    <mergeCell ref="J385:J386"/>
    <mergeCell ref="K385:K386"/>
    <mergeCell ref="L385:L386"/>
    <mergeCell ref="M385:M386"/>
    <mergeCell ref="A385:A386"/>
    <mergeCell ref="B385:B386"/>
    <mergeCell ref="C385:C386"/>
    <mergeCell ref="D385:D386"/>
    <mergeCell ref="E385:E386"/>
    <mergeCell ref="F385:F386"/>
    <mergeCell ref="H382:I382"/>
    <mergeCell ref="N382:O382"/>
    <mergeCell ref="H383:I383"/>
    <mergeCell ref="N383:O383"/>
    <mergeCell ref="H384:I384"/>
    <mergeCell ref="N384:O384"/>
    <mergeCell ref="H380:I381"/>
    <mergeCell ref="J380:J381"/>
    <mergeCell ref="K380:K381"/>
    <mergeCell ref="L380:L381"/>
    <mergeCell ref="M380:M381"/>
    <mergeCell ref="N380:O381"/>
    <mergeCell ref="A380:A381"/>
    <mergeCell ref="C380:C381"/>
    <mergeCell ref="D380:D381"/>
    <mergeCell ref="E380:E381"/>
    <mergeCell ref="F380:F381"/>
    <mergeCell ref="G380:G381"/>
    <mergeCell ref="H377:I377"/>
    <mergeCell ref="N377:O377"/>
    <mergeCell ref="H378:I378"/>
    <mergeCell ref="N378:O378"/>
    <mergeCell ref="H379:I379"/>
    <mergeCell ref="N379:O379"/>
    <mergeCell ref="H374:I374"/>
    <mergeCell ref="N374:O374"/>
    <mergeCell ref="H375:I375"/>
    <mergeCell ref="N375:O375"/>
    <mergeCell ref="H376:I376"/>
    <mergeCell ref="N376:O376"/>
    <mergeCell ref="H371:I371"/>
    <mergeCell ref="N371:O371"/>
    <mergeCell ref="H372:I372"/>
    <mergeCell ref="N372:O372"/>
    <mergeCell ref="H373:I373"/>
    <mergeCell ref="N373:O373"/>
    <mergeCell ref="H368:I368"/>
    <mergeCell ref="N368:O368"/>
    <mergeCell ref="H369:I369"/>
    <mergeCell ref="N369:O369"/>
    <mergeCell ref="H370:I370"/>
    <mergeCell ref="N370:O370"/>
    <mergeCell ref="H365:I365"/>
    <mergeCell ref="N365:O365"/>
    <mergeCell ref="H366:I366"/>
    <mergeCell ref="N366:O366"/>
    <mergeCell ref="H367:I367"/>
    <mergeCell ref="N367:O367"/>
    <mergeCell ref="H362:I362"/>
    <mergeCell ref="N362:O362"/>
    <mergeCell ref="H363:I363"/>
    <mergeCell ref="N363:O363"/>
    <mergeCell ref="H364:I364"/>
    <mergeCell ref="N364:O364"/>
    <mergeCell ref="H359:I359"/>
    <mergeCell ref="N359:O359"/>
    <mergeCell ref="H360:I360"/>
    <mergeCell ref="N360:O360"/>
    <mergeCell ref="H361:I361"/>
    <mergeCell ref="N361:O361"/>
    <mergeCell ref="H357:I358"/>
    <mergeCell ref="J357:J358"/>
    <mergeCell ref="K357:K358"/>
    <mergeCell ref="L357:L358"/>
    <mergeCell ref="M357:M358"/>
    <mergeCell ref="N357:O358"/>
    <mergeCell ref="A357:A358"/>
    <mergeCell ref="C357:C358"/>
    <mergeCell ref="D357:D358"/>
    <mergeCell ref="E357:E358"/>
    <mergeCell ref="F357:F358"/>
    <mergeCell ref="G357:G358"/>
    <mergeCell ref="H354:I354"/>
    <mergeCell ref="N354:O354"/>
    <mergeCell ref="H355:I355"/>
    <mergeCell ref="N355:O355"/>
    <mergeCell ref="H356:I356"/>
    <mergeCell ref="N356:O356"/>
    <mergeCell ref="H351:I351"/>
    <mergeCell ref="N351:O351"/>
    <mergeCell ref="H352:I352"/>
    <mergeCell ref="N352:O352"/>
    <mergeCell ref="H353:I353"/>
    <mergeCell ref="N353:O353"/>
    <mergeCell ref="H348:I348"/>
    <mergeCell ref="N348:O348"/>
    <mergeCell ref="H349:I349"/>
    <mergeCell ref="N349:O349"/>
    <mergeCell ref="H350:I350"/>
    <mergeCell ref="N350:O350"/>
    <mergeCell ref="H346:I347"/>
    <mergeCell ref="J346:J347"/>
    <mergeCell ref="K346:K347"/>
    <mergeCell ref="L346:L347"/>
    <mergeCell ref="M346:M347"/>
    <mergeCell ref="N346:O347"/>
    <mergeCell ref="A346:A347"/>
    <mergeCell ref="C346:C347"/>
    <mergeCell ref="D346:D347"/>
    <mergeCell ref="E346:E347"/>
    <mergeCell ref="F346:F347"/>
    <mergeCell ref="G346:G347"/>
    <mergeCell ref="H343:I343"/>
    <mergeCell ref="N343:O343"/>
    <mergeCell ref="H344:I344"/>
    <mergeCell ref="N344:O344"/>
    <mergeCell ref="H345:I345"/>
    <mergeCell ref="N345:O345"/>
    <mergeCell ref="H340:I340"/>
    <mergeCell ref="N340:O340"/>
    <mergeCell ref="H341:I341"/>
    <mergeCell ref="N341:O341"/>
    <mergeCell ref="H342:I342"/>
    <mergeCell ref="N342:O342"/>
    <mergeCell ref="H337:I337"/>
    <mergeCell ref="N337:O337"/>
    <mergeCell ref="H338:I338"/>
    <mergeCell ref="N338:O338"/>
    <mergeCell ref="H339:I339"/>
    <mergeCell ref="N339:O339"/>
    <mergeCell ref="H334:I334"/>
    <mergeCell ref="N334:O334"/>
    <mergeCell ref="H335:I335"/>
    <mergeCell ref="N335:O335"/>
    <mergeCell ref="H336:I336"/>
    <mergeCell ref="N336:O336"/>
    <mergeCell ref="H332:I333"/>
    <mergeCell ref="J332:J333"/>
    <mergeCell ref="K332:K333"/>
    <mergeCell ref="L332:L333"/>
    <mergeCell ref="M332:M333"/>
    <mergeCell ref="N332:O333"/>
    <mergeCell ref="A332:A333"/>
    <mergeCell ref="C332:C333"/>
    <mergeCell ref="D332:D333"/>
    <mergeCell ref="E332:E333"/>
    <mergeCell ref="F332:F333"/>
    <mergeCell ref="G332:G333"/>
    <mergeCell ref="H329:I329"/>
    <mergeCell ref="N329:O329"/>
    <mergeCell ref="H330:I330"/>
    <mergeCell ref="N330:O330"/>
    <mergeCell ref="H331:I331"/>
    <mergeCell ref="N331:O331"/>
    <mergeCell ref="H326:I326"/>
    <mergeCell ref="N326:O326"/>
    <mergeCell ref="H327:I327"/>
    <mergeCell ref="N327:O327"/>
    <mergeCell ref="H328:I328"/>
    <mergeCell ref="N328:O328"/>
    <mergeCell ref="H323:I323"/>
    <mergeCell ref="N323:O323"/>
    <mergeCell ref="H324:I324"/>
    <mergeCell ref="N324:O324"/>
    <mergeCell ref="H325:I325"/>
    <mergeCell ref="N325:O325"/>
    <mergeCell ref="H320:I320"/>
    <mergeCell ref="N320:O320"/>
    <mergeCell ref="H321:I321"/>
    <mergeCell ref="N321:O321"/>
    <mergeCell ref="H322:I322"/>
    <mergeCell ref="N322:O322"/>
    <mergeCell ref="H317:I317"/>
    <mergeCell ref="N317:O317"/>
    <mergeCell ref="H318:I318"/>
    <mergeCell ref="N318:O318"/>
    <mergeCell ref="H319:I319"/>
    <mergeCell ref="N319:O319"/>
    <mergeCell ref="J314:J315"/>
    <mergeCell ref="K314:K315"/>
    <mergeCell ref="L314:L315"/>
    <mergeCell ref="M314:M315"/>
    <mergeCell ref="N314:O315"/>
    <mergeCell ref="H316:I316"/>
    <mergeCell ref="N316:O316"/>
    <mergeCell ref="G312:H312"/>
    <mergeCell ref="G313:H313"/>
    <mergeCell ref="A314:A315"/>
    <mergeCell ref="C314:C315"/>
    <mergeCell ref="D314:D315"/>
    <mergeCell ref="E314:E315"/>
    <mergeCell ref="F314:F315"/>
    <mergeCell ref="G314:G315"/>
    <mergeCell ref="H314:I315"/>
    <mergeCell ref="G309:H309"/>
    <mergeCell ref="G310:H310"/>
    <mergeCell ref="G311:H311"/>
    <mergeCell ref="G306:H306"/>
    <mergeCell ref="G307:H307"/>
    <mergeCell ref="G308:H308"/>
    <mergeCell ref="G303:H303"/>
    <mergeCell ref="G304:H304"/>
    <mergeCell ref="G305:H305"/>
    <mergeCell ref="G300:H300"/>
    <mergeCell ref="G301:H301"/>
    <mergeCell ref="G302:H302"/>
    <mergeCell ref="G297:H297"/>
    <mergeCell ref="G298:H298"/>
    <mergeCell ref="G299:H299"/>
    <mergeCell ref="G294:H294"/>
    <mergeCell ref="G295:H295"/>
    <mergeCell ref="G296:H296"/>
    <mergeCell ref="G293:H293"/>
    <mergeCell ref="G291:H291"/>
    <mergeCell ref="G292:H292"/>
    <mergeCell ref="E288:G288"/>
    <mergeCell ref="E289:E290"/>
    <mergeCell ref="F289:F290"/>
    <mergeCell ref="G289:H289"/>
    <mergeCell ref="G290:H290"/>
    <mergeCell ref="H260:H261"/>
    <mergeCell ref="I260:I261"/>
    <mergeCell ref="J260:J261"/>
    <mergeCell ref="A284:N284"/>
    <mergeCell ref="A286:N286"/>
    <mergeCell ref="A288:A290"/>
    <mergeCell ref="B288:B290"/>
    <mergeCell ref="C288:C290"/>
    <mergeCell ref="D288:D290"/>
    <mergeCell ref="A260:A261"/>
    <mergeCell ref="C260:C261"/>
    <mergeCell ref="D260:D261"/>
    <mergeCell ref="E260:E261"/>
    <mergeCell ref="F260:F261"/>
    <mergeCell ref="G260:G261"/>
    <mergeCell ref="A255:A257"/>
    <mergeCell ref="C255:F255"/>
    <mergeCell ref="G255:J255"/>
    <mergeCell ref="C256:C257"/>
    <mergeCell ref="D256:D257"/>
    <mergeCell ref="E256:E257"/>
    <mergeCell ref="G256:G257"/>
    <mergeCell ref="H256:H257"/>
    <mergeCell ref="I256:I257"/>
    <mergeCell ref="K244:K245"/>
    <mergeCell ref="L244:L245"/>
    <mergeCell ref="G244:G245"/>
    <mergeCell ref="H244:H245"/>
    <mergeCell ref="I244:I245"/>
    <mergeCell ref="J244:J245"/>
    <mergeCell ref="M244:M245"/>
    <mergeCell ref="N244:N245"/>
    <mergeCell ref="O244:O245"/>
    <mergeCell ref="A253:N253"/>
    <mergeCell ref="O242:O243"/>
    <mergeCell ref="A244:A245"/>
    <mergeCell ref="C244:C245"/>
    <mergeCell ref="D244:D245"/>
    <mergeCell ref="E244:E245"/>
    <mergeCell ref="F244:F245"/>
    <mergeCell ref="I242:I243"/>
    <mergeCell ref="J242:J243"/>
    <mergeCell ref="K242:K243"/>
    <mergeCell ref="L242:L243"/>
    <mergeCell ref="M242:M243"/>
    <mergeCell ref="N242:N243"/>
    <mergeCell ref="M239:M240"/>
    <mergeCell ref="N239:N240"/>
    <mergeCell ref="O239:O240"/>
    <mergeCell ref="A242:A243"/>
    <mergeCell ref="C242:C243"/>
    <mergeCell ref="D242:D243"/>
    <mergeCell ref="E242:E243"/>
    <mergeCell ref="F242:F243"/>
    <mergeCell ref="G242:G243"/>
    <mergeCell ref="H242:H243"/>
    <mergeCell ref="G239:G240"/>
    <mergeCell ref="H239:H240"/>
    <mergeCell ref="I239:I240"/>
    <mergeCell ref="J239:J240"/>
    <mergeCell ref="K239:K240"/>
    <mergeCell ref="L239:L240"/>
    <mergeCell ref="K235:K236"/>
    <mergeCell ref="L235:L236"/>
    <mergeCell ref="M235:M236"/>
    <mergeCell ref="N235:N236"/>
    <mergeCell ref="O235:O236"/>
    <mergeCell ref="A239:A240"/>
    <mergeCell ref="C239:C240"/>
    <mergeCell ref="D239:D240"/>
    <mergeCell ref="E239:E240"/>
    <mergeCell ref="F239:F240"/>
    <mergeCell ref="O231:O232"/>
    <mergeCell ref="A235:A236"/>
    <mergeCell ref="C235:C236"/>
    <mergeCell ref="D235:D236"/>
    <mergeCell ref="E235:E236"/>
    <mergeCell ref="F235:F236"/>
    <mergeCell ref="G235:G236"/>
    <mergeCell ref="H235:H236"/>
    <mergeCell ref="I235:I236"/>
    <mergeCell ref="J235:J236"/>
    <mergeCell ref="I231:I232"/>
    <mergeCell ref="J231:J232"/>
    <mergeCell ref="K231:K232"/>
    <mergeCell ref="L231:L232"/>
    <mergeCell ref="M231:M232"/>
    <mergeCell ref="N231:N232"/>
    <mergeCell ref="M225:M226"/>
    <mergeCell ref="N225:N226"/>
    <mergeCell ref="O225:O226"/>
    <mergeCell ref="A231:A232"/>
    <mergeCell ref="C231:C232"/>
    <mergeCell ref="D231:D232"/>
    <mergeCell ref="E231:E232"/>
    <mergeCell ref="F231:F232"/>
    <mergeCell ref="G231:G232"/>
    <mergeCell ref="H231:H232"/>
    <mergeCell ref="G225:G226"/>
    <mergeCell ref="H225:H226"/>
    <mergeCell ref="I225:I226"/>
    <mergeCell ref="J225:J226"/>
    <mergeCell ref="K225:K226"/>
    <mergeCell ref="L225:L226"/>
    <mergeCell ref="I221:I222"/>
    <mergeCell ref="K221:K222"/>
    <mergeCell ref="L221:L222"/>
    <mergeCell ref="M221:M222"/>
    <mergeCell ref="O221:O222"/>
    <mergeCell ref="A225:A226"/>
    <mergeCell ref="C225:C226"/>
    <mergeCell ref="D225:D226"/>
    <mergeCell ref="E225:E226"/>
    <mergeCell ref="F225:F226"/>
    <mergeCell ref="A217:N217"/>
    <mergeCell ref="A220:A222"/>
    <mergeCell ref="C220:F220"/>
    <mergeCell ref="G220:J220"/>
    <mergeCell ref="K220:O220"/>
    <mergeCell ref="C221:C222"/>
    <mergeCell ref="D221:D222"/>
    <mergeCell ref="E221:E222"/>
    <mergeCell ref="G221:G222"/>
    <mergeCell ref="H221:H222"/>
    <mergeCell ref="H213:I213"/>
    <mergeCell ref="M213:N213"/>
    <mergeCell ref="H214:I214"/>
    <mergeCell ref="M214:N214"/>
    <mergeCell ref="A215:N215"/>
    <mergeCell ref="A216:N216"/>
    <mergeCell ref="H210:I211"/>
    <mergeCell ref="J210:J211"/>
    <mergeCell ref="K210:K211"/>
    <mergeCell ref="M210:N211"/>
    <mergeCell ref="H212:I212"/>
    <mergeCell ref="M212:N212"/>
    <mergeCell ref="G203:H203"/>
    <mergeCell ref="G204:H204"/>
    <mergeCell ref="A207:N207"/>
    <mergeCell ref="C209:C211"/>
    <mergeCell ref="D209:H209"/>
    <mergeCell ref="I209:M209"/>
    <mergeCell ref="A210:A211"/>
    <mergeCell ref="D210:D211"/>
    <mergeCell ref="E210:E211"/>
    <mergeCell ref="F210:F211"/>
    <mergeCell ref="I199:I200"/>
    <mergeCell ref="J199:J200"/>
    <mergeCell ref="K199:K200"/>
    <mergeCell ref="L199:L200"/>
    <mergeCell ref="G201:H201"/>
    <mergeCell ref="G202:H202"/>
    <mergeCell ref="G198:H198"/>
    <mergeCell ref="A199:A200"/>
    <mergeCell ref="C199:C200"/>
    <mergeCell ref="D199:D200"/>
    <mergeCell ref="E199:E200"/>
    <mergeCell ref="F199:F200"/>
    <mergeCell ref="G199:H200"/>
    <mergeCell ref="B195:B197"/>
    <mergeCell ref="C195:G195"/>
    <mergeCell ref="H195:L195"/>
    <mergeCell ref="C196:C197"/>
    <mergeCell ref="D196:D197"/>
    <mergeCell ref="E196:E197"/>
    <mergeCell ref="G196:H197"/>
    <mergeCell ref="I196:I197"/>
    <mergeCell ref="J196:J197"/>
    <mergeCell ref="L196:L197"/>
    <mergeCell ref="I187:I188"/>
    <mergeCell ref="K187:K188"/>
    <mergeCell ref="L187:L188"/>
    <mergeCell ref="M187:M188"/>
    <mergeCell ref="O187:O188"/>
    <mergeCell ref="A193:N193"/>
    <mergeCell ref="A184:N184"/>
    <mergeCell ref="B186:B188"/>
    <mergeCell ref="C186:F186"/>
    <mergeCell ref="G186:J186"/>
    <mergeCell ref="K186:O186"/>
    <mergeCell ref="C187:C188"/>
    <mergeCell ref="D187:D188"/>
    <mergeCell ref="E187:E188"/>
    <mergeCell ref="G187:G188"/>
    <mergeCell ref="H187:H188"/>
    <mergeCell ref="I179:I180"/>
    <mergeCell ref="K179:K180"/>
    <mergeCell ref="L179:L180"/>
    <mergeCell ref="M179:M180"/>
    <mergeCell ref="N179:N180"/>
    <mergeCell ref="O179:O180"/>
    <mergeCell ref="N175:N176"/>
    <mergeCell ref="O175:O176"/>
    <mergeCell ref="A179:A180"/>
    <mergeCell ref="B179:B180"/>
    <mergeCell ref="C179:C180"/>
    <mergeCell ref="D179:D180"/>
    <mergeCell ref="E179:E180"/>
    <mergeCell ref="F179:F180"/>
    <mergeCell ref="G179:G180"/>
    <mergeCell ref="H179:H180"/>
    <mergeCell ref="G175:G176"/>
    <mergeCell ref="H175:H176"/>
    <mergeCell ref="I175:I176"/>
    <mergeCell ref="K175:K176"/>
    <mergeCell ref="L175:L176"/>
    <mergeCell ref="M175:M176"/>
    <mergeCell ref="A175:A176"/>
    <mergeCell ref="B175:B176"/>
    <mergeCell ref="C175:C176"/>
    <mergeCell ref="D175:D176"/>
    <mergeCell ref="E175:E176"/>
    <mergeCell ref="F175:F176"/>
    <mergeCell ref="J173:J174"/>
    <mergeCell ref="K173:K174"/>
    <mergeCell ref="L173:L174"/>
    <mergeCell ref="M173:M174"/>
    <mergeCell ref="N173:N174"/>
    <mergeCell ref="O173:O174"/>
    <mergeCell ref="N167:N168"/>
    <mergeCell ref="O167:O168"/>
    <mergeCell ref="A173:A174"/>
    <mergeCell ref="C173:C174"/>
    <mergeCell ref="D173:D174"/>
    <mergeCell ref="E173:E174"/>
    <mergeCell ref="F173:F174"/>
    <mergeCell ref="G173:G174"/>
    <mergeCell ref="H173:H174"/>
    <mergeCell ref="I173:I174"/>
    <mergeCell ref="H167:H168"/>
    <mergeCell ref="I167:I168"/>
    <mergeCell ref="J167:J168"/>
    <mergeCell ref="K167:K168"/>
    <mergeCell ref="L167:L168"/>
    <mergeCell ref="M167:M168"/>
    <mergeCell ref="A167:A168"/>
    <mergeCell ref="C167:C168"/>
    <mergeCell ref="D167:D168"/>
    <mergeCell ref="E167:E168"/>
    <mergeCell ref="F167:F168"/>
    <mergeCell ref="G167:G168"/>
    <mergeCell ref="J164:J165"/>
    <mergeCell ref="K164:K165"/>
    <mergeCell ref="L164:L165"/>
    <mergeCell ref="M164:M165"/>
    <mergeCell ref="N164:N165"/>
    <mergeCell ref="O164:O165"/>
    <mergeCell ref="N160:N161"/>
    <mergeCell ref="O160:O161"/>
    <mergeCell ref="A164:A165"/>
    <mergeCell ref="C164:C165"/>
    <mergeCell ref="D164:D165"/>
    <mergeCell ref="E164:E165"/>
    <mergeCell ref="F164:F165"/>
    <mergeCell ref="G164:G165"/>
    <mergeCell ref="H164:H165"/>
    <mergeCell ref="I164:I165"/>
    <mergeCell ref="H160:H161"/>
    <mergeCell ref="I160:I161"/>
    <mergeCell ref="J160:J161"/>
    <mergeCell ref="K160:K161"/>
    <mergeCell ref="L160:L161"/>
    <mergeCell ref="M160:M161"/>
    <mergeCell ref="A160:A161"/>
    <mergeCell ref="C160:C161"/>
    <mergeCell ref="D160:D161"/>
    <mergeCell ref="E160:E161"/>
    <mergeCell ref="F160:F161"/>
    <mergeCell ref="G160:G161"/>
    <mergeCell ref="J157:J158"/>
    <mergeCell ref="K157:K158"/>
    <mergeCell ref="L157:L158"/>
    <mergeCell ref="M157:M158"/>
    <mergeCell ref="N157:N158"/>
    <mergeCell ref="O157:O158"/>
    <mergeCell ref="N153:N154"/>
    <mergeCell ref="O153:O154"/>
    <mergeCell ref="A157:A158"/>
    <mergeCell ref="C157:C158"/>
    <mergeCell ref="D157:D158"/>
    <mergeCell ref="E157:E158"/>
    <mergeCell ref="F157:F158"/>
    <mergeCell ref="G157:G158"/>
    <mergeCell ref="H157:H158"/>
    <mergeCell ref="I157:I158"/>
    <mergeCell ref="H153:H154"/>
    <mergeCell ref="I153:I154"/>
    <mergeCell ref="J153:J154"/>
    <mergeCell ref="K153:K154"/>
    <mergeCell ref="L153:L154"/>
    <mergeCell ref="M153:M154"/>
    <mergeCell ref="K150:K151"/>
    <mergeCell ref="L150:L151"/>
    <mergeCell ref="M150:M151"/>
    <mergeCell ref="O150:O151"/>
    <mergeCell ref="A153:A154"/>
    <mergeCell ref="C153:C154"/>
    <mergeCell ref="D153:D154"/>
    <mergeCell ref="E153:E154"/>
    <mergeCell ref="F153:F154"/>
    <mergeCell ref="G153:G154"/>
    <mergeCell ref="B149:B151"/>
    <mergeCell ref="C149:F149"/>
    <mergeCell ref="G149:J149"/>
    <mergeCell ref="K149:O149"/>
    <mergeCell ref="C150:C151"/>
    <mergeCell ref="D150:D151"/>
    <mergeCell ref="E150:E151"/>
    <mergeCell ref="G150:G151"/>
    <mergeCell ref="H150:H151"/>
    <mergeCell ref="I150:I151"/>
    <mergeCell ref="K140:K141"/>
    <mergeCell ref="L140:L141"/>
    <mergeCell ref="G142:H142"/>
    <mergeCell ref="G143:H143"/>
    <mergeCell ref="A146:N146"/>
    <mergeCell ref="A147:N147"/>
    <mergeCell ref="K138:K139"/>
    <mergeCell ref="L138:L139"/>
    <mergeCell ref="A140:A141"/>
    <mergeCell ref="C140:C141"/>
    <mergeCell ref="D140:D141"/>
    <mergeCell ref="E140:E141"/>
    <mergeCell ref="F140:F141"/>
    <mergeCell ref="G140:H141"/>
    <mergeCell ref="I140:I141"/>
    <mergeCell ref="J140:J141"/>
    <mergeCell ref="K136:K137"/>
    <mergeCell ref="L136:L137"/>
    <mergeCell ref="A138:A139"/>
    <mergeCell ref="C138:C139"/>
    <mergeCell ref="D138:D139"/>
    <mergeCell ref="E138:E139"/>
    <mergeCell ref="F138:F139"/>
    <mergeCell ref="G138:H139"/>
    <mergeCell ref="I138:I139"/>
    <mergeCell ref="J138:J139"/>
    <mergeCell ref="J134:J135"/>
    <mergeCell ref="K134:K135"/>
    <mergeCell ref="L134:L135"/>
    <mergeCell ref="C136:C137"/>
    <mergeCell ref="D136:D137"/>
    <mergeCell ref="E136:E137"/>
    <mergeCell ref="F136:F137"/>
    <mergeCell ref="G136:H137"/>
    <mergeCell ref="I136:I137"/>
    <mergeCell ref="J136:J137"/>
    <mergeCell ref="L129:L131"/>
    <mergeCell ref="G132:H132"/>
    <mergeCell ref="G133:H133"/>
    <mergeCell ref="B134:B135"/>
    <mergeCell ref="C134:C135"/>
    <mergeCell ref="D134:D135"/>
    <mergeCell ref="E134:E135"/>
    <mergeCell ref="F134:F135"/>
    <mergeCell ref="G134:H135"/>
    <mergeCell ref="I134:I135"/>
    <mergeCell ref="A127:Q127"/>
    <mergeCell ref="A128:A131"/>
    <mergeCell ref="B128:B131"/>
    <mergeCell ref="C128:G128"/>
    <mergeCell ref="H128:L128"/>
    <mergeCell ref="C129:C131"/>
    <mergeCell ref="D129:D131"/>
    <mergeCell ref="E129:E131"/>
    <mergeCell ref="G129:H131"/>
    <mergeCell ref="I129:I131"/>
    <mergeCell ref="G123:H123"/>
    <mergeCell ref="L123:M123"/>
    <mergeCell ref="A125:Q125"/>
    <mergeCell ref="A126:Q126"/>
    <mergeCell ref="I121:I122"/>
    <mergeCell ref="J121:J122"/>
    <mergeCell ref="K121:K122"/>
    <mergeCell ref="L121:M122"/>
    <mergeCell ref="L119:M120"/>
    <mergeCell ref="N119:N120"/>
    <mergeCell ref="O119:O120"/>
    <mergeCell ref="P119:P120"/>
    <mergeCell ref="P121:P122"/>
    <mergeCell ref="Q121:Q122"/>
    <mergeCell ref="J119:J120"/>
    <mergeCell ref="K119:K120"/>
    <mergeCell ref="Q119:Q120"/>
    <mergeCell ref="C121:C122"/>
    <mergeCell ref="D121:D122"/>
    <mergeCell ref="E121:E122"/>
    <mergeCell ref="F121:F122"/>
    <mergeCell ref="G121:H122"/>
    <mergeCell ref="N121:N122"/>
    <mergeCell ref="O121:O122"/>
    <mergeCell ref="N117:N118"/>
    <mergeCell ref="O117:O118"/>
    <mergeCell ref="P117:P118"/>
    <mergeCell ref="Q117:Q118"/>
    <mergeCell ref="C119:C120"/>
    <mergeCell ref="D119:D120"/>
    <mergeCell ref="E119:E120"/>
    <mergeCell ref="F119:F120"/>
    <mergeCell ref="G119:H120"/>
    <mergeCell ref="I119:I120"/>
    <mergeCell ref="Q115:Q116"/>
    <mergeCell ref="C117:C118"/>
    <mergeCell ref="D117:D118"/>
    <mergeCell ref="E117:E118"/>
    <mergeCell ref="F117:F118"/>
    <mergeCell ref="G117:H118"/>
    <mergeCell ref="I117:I118"/>
    <mergeCell ref="J117:J118"/>
    <mergeCell ref="K117:K118"/>
    <mergeCell ref="L117:M118"/>
    <mergeCell ref="J115:J116"/>
    <mergeCell ref="K115:K116"/>
    <mergeCell ref="L115:M116"/>
    <mergeCell ref="N115:N116"/>
    <mergeCell ref="O115:O116"/>
    <mergeCell ref="P115:P116"/>
    <mergeCell ref="N113:N114"/>
    <mergeCell ref="O113:O114"/>
    <mergeCell ref="P113:P114"/>
    <mergeCell ref="Q113:Q114"/>
    <mergeCell ref="C115:C116"/>
    <mergeCell ref="D115:D116"/>
    <mergeCell ref="E115:E116"/>
    <mergeCell ref="F115:F116"/>
    <mergeCell ref="G115:H116"/>
    <mergeCell ref="I115:I116"/>
    <mergeCell ref="Q111:Q112"/>
    <mergeCell ref="C113:C114"/>
    <mergeCell ref="D113:D114"/>
    <mergeCell ref="E113:E114"/>
    <mergeCell ref="F113:F114"/>
    <mergeCell ref="G113:H114"/>
    <mergeCell ref="I113:I114"/>
    <mergeCell ref="J113:J114"/>
    <mergeCell ref="K113:K114"/>
    <mergeCell ref="L113:M114"/>
    <mergeCell ref="J111:J112"/>
    <mergeCell ref="K111:K112"/>
    <mergeCell ref="L111:M112"/>
    <mergeCell ref="N111:N112"/>
    <mergeCell ref="O111:O112"/>
    <mergeCell ref="P111:P112"/>
    <mergeCell ref="P108:P109"/>
    <mergeCell ref="Q108:Q109"/>
    <mergeCell ref="G110:H110"/>
    <mergeCell ref="L110:M110"/>
    <mergeCell ref="C111:C112"/>
    <mergeCell ref="D111:D112"/>
    <mergeCell ref="E111:E112"/>
    <mergeCell ref="F111:F112"/>
    <mergeCell ref="G111:H112"/>
    <mergeCell ref="I111:I112"/>
    <mergeCell ref="I108:I109"/>
    <mergeCell ref="J108:J109"/>
    <mergeCell ref="K108:K109"/>
    <mergeCell ref="L108:M109"/>
    <mergeCell ref="N108:N109"/>
    <mergeCell ref="O108:O109"/>
    <mergeCell ref="B108:B109"/>
    <mergeCell ref="C108:C109"/>
    <mergeCell ref="D108:D109"/>
    <mergeCell ref="E108:E109"/>
    <mergeCell ref="F108:F109"/>
    <mergeCell ref="G108:H109"/>
    <mergeCell ref="L105:M106"/>
    <mergeCell ref="N105:N106"/>
    <mergeCell ref="O105:O106"/>
    <mergeCell ref="Q105:Q106"/>
    <mergeCell ref="G107:H107"/>
    <mergeCell ref="L107:M107"/>
    <mergeCell ref="C105:C106"/>
    <mergeCell ref="D105:D106"/>
    <mergeCell ref="E105:E106"/>
    <mergeCell ref="G105:H106"/>
    <mergeCell ref="I105:I106"/>
    <mergeCell ref="J105:J106"/>
    <mergeCell ref="A99:Q99"/>
    <mergeCell ref="A100:Q100"/>
    <mergeCell ref="A101:Q101"/>
    <mergeCell ref="A102:Q102"/>
    <mergeCell ref="A103:Q103"/>
    <mergeCell ref="A104:A106"/>
    <mergeCell ref="B104:B106"/>
    <mergeCell ref="C104:G104"/>
    <mergeCell ref="H104:L104"/>
    <mergeCell ref="M104:Q104"/>
    <mergeCell ref="A93:Q93"/>
    <mergeCell ref="A94:Q94"/>
    <mergeCell ref="A95:Q95"/>
    <mergeCell ref="A96:Q96"/>
    <mergeCell ref="A97:Q97"/>
    <mergeCell ref="A98:Q98"/>
    <mergeCell ref="A87:Q87"/>
    <mergeCell ref="A88:Q88"/>
    <mergeCell ref="A89:Q89"/>
    <mergeCell ref="A90:Q90"/>
    <mergeCell ref="A91:Q91"/>
    <mergeCell ref="A92:Q92"/>
    <mergeCell ref="A81:Q81"/>
    <mergeCell ref="A82:Q82"/>
    <mergeCell ref="A83:Q83"/>
    <mergeCell ref="A84:Q84"/>
    <mergeCell ref="A85:Q85"/>
    <mergeCell ref="A86:Q86"/>
    <mergeCell ref="A75:Q75"/>
    <mergeCell ref="A76:Q76"/>
    <mergeCell ref="A77:Q77"/>
    <mergeCell ref="A78:Q78"/>
    <mergeCell ref="A79:Q79"/>
    <mergeCell ref="A80:Q80"/>
    <mergeCell ref="A69:Q69"/>
    <mergeCell ref="A70:Q70"/>
    <mergeCell ref="A71:Q71"/>
    <mergeCell ref="A72:Q72"/>
    <mergeCell ref="A73:Q73"/>
    <mergeCell ref="A74:Q74"/>
    <mergeCell ref="A63:Q63"/>
    <mergeCell ref="A64:Q64"/>
    <mergeCell ref="A65:Q65"/>
    <mergeCell ref="A66:Q66"/>
    <mergeCell ref="A67:Q67"/>
    <mergeCell ref="A68:Q68"/>
    <mergeCell ref="AZ99:BP99"/>
    <mergeCell ref="BQ99:CG99"/>
    <mergeCell ref="G47:K47"/>
    <mergeCell ref="B48:D48"/>
    <mergeCell ref="G48:K48"/>
    <mergeCell ref="G49:K49"/>
    <mergeCell ref="A59:Q59"/>
    <mergeCell ref="A60:Q60"/>
    <mergeCell ref="A61:Q61"/>
    <mergeCell ref="A62:Q62"/>
    <mergeCell ref="B19:E19"/>
    <mergeCell ref="B21:K21"/>
    <mergeCell ref="A25:K25"/>
    <mergeCell ref="A33:K33"/>
    <mergeCell ref="CH99:CX99"/>
    <mergeCell ref="CY99:DO99"/>
    <mergeCell ref="B46:D46"/>
    <mergeCell ref="G46:K46"/>
    <mergeCell ref="R99:AH99"/>
    <mergeCell ref="AI99:AY99"/>
    <mergeCell ref="B11:K11"/>
    <mergeCell ref="A12:K13"/>
    <mergeCell ref="B15:E15"/>
    <mergeCell ref="B16:E16"/>
    <mergeCell ref="B17:K17"/>
    <mergeCell ref="B18:K18"/>
    <mergeCell ref="B6:K6"/>
    <mergeCell ref="A7:A8"/>
    <mergeCell ref="B7:E7"/>
    <mergeCell ref="F7:G7"/>
    <mergeCell ref="H7:I7"/>
    <mergeCell ref="J7:K7"/>
    <mergeCell ref="B8:E8"/>
    <mergeCell ref="F8:G8"/>
    <mergeCell ref="H8:I8"/>
    <mergeCell ref="J8:K8"/>
  </mergeCells>
  <hyperlinks>
    <hyperlink ref="A99" r:id="rId1" display="http://search.ligazakon.ua/l_doc2.nsf/link1/MF18049.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E118"/>
  <sheetViews>
    <sheetView zoomScalePageLayoutView="0" workbookViewId="0" topLeftCell="A88">
      <selection activeCell="A92" sqref="A92:IV97"/>
    </sheetView>
  </sheetViews>
  <sheetFormatPr defaultColWidth="9.140625" defaultRowHeight="15"/>
  <cols>
    <col min="2" max="2" width="74.57421875" style="0" customWidth="1"/>
    <col min="4" max="4" width="27.8515625" style="0" customWidth="1"/>
    <col min="5" max="5" width="12.28125" style="0" customWidth="1"/>
  </cols>
  <sheetData>
    <row r="3" spans="2:5" ht="15">
      <c r="B3" s="311" t="s">
        <v>360</v>
      </c>
      <c r="C3" s="312"/>
      <c r="D3" s="312"/>
      <c r="E3" s="312"/>
    </row>
    <row r="4" spans="2:5" ht="15">
      <c r="B4" s="313" t="s">
        <v>422</v>
      </c>
      <c r="C4" s="449"/>
      <c r="D4" s="449" t="s">
        <v>528</v>
      </c>
      <c r="E4" s="449" t="s">
        <v>623</v>
      </c>
    </row>
    <row r="5" spans="2:5" ht="27">
      <c r="B5" s="313" t="s">
        <v>446</v>
      </c>
      <c r="C5" s="449"/>
      <c r="D5" s="449"/>
      <c r="E5" s="449"/>
    </row>
    <row r="6" spans="2:5" ht="15">
      <c r="B6" s="313" t="s">
        <v>530</v>
      </c>
      <c r="C6" s="312"/>
      <c r="D6" s="312"/>
      <c r="E6" s="312"/>
    </row>
    <row r="7" spans="2:5" ht="75">
      <c r="B7" s="314" t="s">
        <v>533</v>
      </c>
      <c r="C7" s="312" t="s">
        <v>282</v>
      </c>
      <c r="D7" s="312" t="s">
        <v>195</v>
      </c>
      <c r="E7" s="312" t="s">
        <v>512</v>
      </c>
    </row>
    <row r="8" spans="2:5" ht="30">
      <c r="B8" s="314" t="s">
        <v>624</v>
      </c>
      <c r="C8" s="312" t="s">
        <v>282</v>
      </c>
      <c r="D8" s="312" t="s">
        <v>195</v>
      </c>
      <c r="E8" s="312" t="s">
        <v>514</v>
      </c>
    </row>
    <row r="9" spans="2:5" ht="30">
      <c r="B9" s="314" t="s">
        <v>605</v>
      </c>
      <c r="C9" s="312" t="s">
        <v>282</v>
      </c>
      <c r="D9" s="312" t="s">
        <v>195</v>
      </c>
      <c r="E9" s="312" t="s">
        <v>506</v>
      </c>
    </row>
    <row r="10" spans="2:5" ht="30">
      <c r="B10" s="314" t="s">
        <v>625</v>
      </c>
      <c r="C10" s="449" t="s">
        <v>282</v>
      </c>
      <c r="D10" s="449" t="s">
        <v>195</v>
      </c>
      <c r="E10" s="640">
        <v>900000</v>
      </c>
    </row>
    <row r="11" spans="2:5" ht="30">
      <c r="B11" s="314" t="s">
        <v>626</v>
      </c>
      <c r="C11" s="449"/>
      <c r="D11" s="449"/>
      <c r="E11" s="640"/>
    </row>
    <row r="12" spans="2:5" ht="45">
      <c r="B12" s="314" t="s">
        <v>608</v>
      </c>
      <c r="C12" s="312" t="s">
        <v>282</v>
      </c>
      <c r="D12" s="312" t="s">
        <v>195</v>
      </c>
      <c r="E12" s="316">
        <v>120000</v>
      </c>
    </row>
    <row r="13" spans="2:5" ht="15">
      <c r="B13" s="314" t="s">
        <v>627</v>
      </c>
      <c r="C13" s="312" t="s">
        <v>282</v>
      </c>
      <c r="D13" s="312" t="s">
        <v>195</v>
      </c>
      <c r="E13" s="316">
        <v>625000</v>
      </c>
    </row>
    <row r="14" spans="2:5" ht="45">
      <c r="B14" s="314" t="s">
        <v>628</v>
      </c>
      <c r="C14" s="312" t="s">
        <v>282</v>
      </c>
      <c r="D14" s="312" t="s">
        <v>195</v>
      </c>
      <c r="E14" s="316">
        <v>10000</v>
      </c>
    </row>
    <row r="15" spans="2:5" ht="15">
      <c r="B15" s="317" t="s">
        <v>629</v>
      </c>
      <c r="C15" s="312" t="s">
        <v>282</v>
      </c>
      <c r="D15" s="312" t="s">
        <v>195</v>
      </c>
      <c r="E15" s="316">
        <v>20000</v>
      </c>
    </row>
    <row r="16" spans="2:5" ht="30">
      <c r="B16" s="314" t="s">
        <v>630</v>
      </c>
      <c r="C16" s="312" t="s">
        <v>282</v>
      </c>
      <c r="D16" s="312" t="s">
        <v>195</v>
      </c>
      <c r="E16" s="316">
        <v>30000</v>
      </c>
    </row>
    <row r="17" spans="2:5" ht="15">
      <c r="B17" s="314" t="s">
        <v>631</v>
      </c>
      <c r="C17" s="312" t="s">
        <v>282</v>
      </c>
      <c r="D17" s="312" t="s">
        <v>195</v>
      </c>
      <c r="E17" s="316">
        <v>100000</v>
      </c>
    </row>
    <row r="18" spans="2:5" ht="30">
      <c r="B18" s="314" t="s">
        <v>632</v>
      </c>
      <c r="C18" s="312" t="s">
        <v>282</v>
      </c>
      <c r="D18" s="312" t="s">
        <v>195</v>
      </c>
      <c r="E18" s="316">
        <v>400000</v>
      </c>
    </row>
    <row r="19" spans="2:5" ht="45">
      <c r="B19" s="314" t="s">
        <v>633</v>
      </c>
      <c r="C19" s="312" t="s">
        <v>282</v>
      </c>
      <c r="D19" s="312" t="s">
        <v>195</v>
      </c>
      <c r="E19" s="316">
        <v>100000</v>
      </c>
    </row>
    <row r="20" spans="2:5" ht="30">
      <c r="B20" s="314" t="s">
        <v>634</v>
      </c>
      <c r="C20" s="312" t="s">
        <v>282</v>
      </c>
      <c r="D20" s="312" t="s">
        <v>195</v>
      </c>
      <c r="E20" s="316">
        <v>250000</v>
      </c>
    </row>
    <row r="21" spans="2:5" ht="15">
      <c r="B21" s="317" t="s">
        <v>555</v>
      </c>
      <c r="C21" s="312" t="s">
        <v>282</v>
      </c>
      <c r="D21" s="312" t="s">
        <v>195</v>
      </c>
      <c r="E21" s="316">
        <v>100000</v>
      </c>
    </row>
    <row r="22" spans="2:5" ht="45">
      <c r="B22" s="317" t="s">
        <v>554</v>
      </c>
      <c r="C22" s="312" t="s">
        <v>282</v>
      </c>
      <c r="D22" s="312" t="s">
        <v>195</v>
      </c>
      <c r="E22" s="316">
        <v>50000</v>
      </c>
    </row>
    <row r="23" spans="2:5" ht="30">
      <c r="B23" s="314" t="s">
        <v>635</v>
      </c>
      <c r="C23" s="312" t="s">
        <v>282</v>
      </c>
      <c r="D23" s="312" t="s">
        <v>195</v>
      </c>
      <c r="E23" s="316">
        <v>10000</v>
      </c>
    </row>
    <row r="24" spans="2:5" ht="15">
      <c r="B24" s="314" t="s">
        <v>532</v>
      </c>
      <c r="C24" s="312" t="s">
        <v>282</v>
      </c>
      <c r="D24" s="312" t="s">
        <v>195</v>
      </c>
      <c r="E24" s="312" t="s">
        <v>476</v>
      </c>
    </row>
    <row r="25" spans="2:5" ht="15">
      <c r="B25" s="314" t="s">
        <v>636</v>
      </c>
      <c r="C25" s="312" t="s">
        <v>282</v>
      </c>
      <c r="D25" s="312" t="s">
        <v>195</v>
      </c>
      <c r="E25" s="316">
        <v>390000</v>
      </c>
    </row>
    <row r="26" spans="2:5" ht="30">
      <c r="B26" s="314" t="s">
        <v>637</v>
      </c>
      <c r="C26" s="312" t="s">
        <v>282</v>
      </c>
      <c r="D26" s="312" t="s">
        <v>195</v>
      </c>
      <c r="E26" s="316">
        <v>190000</v>
      </c>
    </row>
    <row r="27" spans="2:5" ht="45">
      <c r="B27" s="314" t="s">
        <v>534</v>
      </c>
      <c r="C27" s="312" t="s">
        <v>282</v>
      </c>
      <c r="D27" s="312" t="s">
        <v>195</v>
      </c>
      <c r="E27" s="312" t="s">
        <v>476</v>
      </c>
    </row>
    <row r="28" spans="2:5" ht="15">
      <c r="B28" s="313" t="s">
        <v>207</v>
      </c>
      <c r="C28" s="312"/>
      <c r="D28" s="312"/>
      <c r="E28" s="312"/>
    </row>
    <row r="29" spans="2:5" ht="75">
      <c r="B29" s="314" t="s">
        <v>540</v>
      </c>
      <c r="C29" s="312" t="s">
        <v>536</v>
      </c>
      <c r="D29" s="312" t="s">
        <v>537</v>
      </c>
      <c r="E29" s="312">
        <v>7899</v>
      </c>
    </row>
    <row r="30" spans="2:5" ht="30">
      <c r="B30" s="314" t="s">
        <v>638</v>
      </c>
      <c r="C30" s="312" t="s">
        <v>536</v>
      </c>
      <c r="D30" s="312" t="s">
        <v>537</v>
      </c>
      <c r="E30" s="312">
        <v>246</v>
      </c>
    </row>
    <row r="31" spans="2:5" ht="30">
      <c r="B31" s="314" t="s">
        <v>639</v>
      </c>
      <c r="C31" s="312" t="s">
        <v>536</v>
      </c>
      <c r="D31" s="312" t="s">
        <v>537</v>
      </c>
      <c r="E31" s="312">
        <v>25</v>
      </c>
    </row>
    <row r="32" spans="2:5" ht="30">
      <c r="B32" s="314" t="s">
        <v>640</v>
      </c>
      <c r="C32" s="312" t="s">
        <v>536</v>
      </c>
      <c r="D32" s="312" t="s">
        <v>537</v>
      </c>
      <c r="E32" s="312">
        <v>7</v>
      </c>
    </row>
    <row r="33" spans="2:5" ht="30">
      <c r="B33" s="314" t="s">
        <v>641</v>
      </c>
      <c r="C33" s="312" t="s">
        <v>287</v>
      </c>
      <c r="D33" s="312" t="s">
        <v>592</v>
      </c>
      <c r="E33" s="312">
        <v>12</v>
      </c>
    </row>
    <row r="34" spans="2:5" ht="15">
      <c r="B34" s="314" t="s">
        <v>642</v>
      </c>
      <c r="C34" s="312" t="s">
        <v>287</v>
      </c>
      <c r="D34" s="312" t="s">
        <v>210</v>
      </c>
      <c r="E34" s="312">
        <v>25</v>
      </c>
    </row>
    <row r="35" spans="2:5" ht="15">
      <c r="B35" s="314" t="s">
        <v>643</v>
      </c>
      <c r="C35" s="312" t="s">
        <v>287</v>
      </c>
      <c r="D35" s="312" t="s">
        <v>210</v>
      </c>
      <c r="E35" s="312">
        <v>800</v>
      </c>
    </row>
    <row r="36" spans="2:5" ht="15">
      <c r="B36" s="317" t="s">
        <v>644</v>
      </c>
      <c r="C36" s="312" t="s">
        <v>287</v>
      </c>
      <c r="D36" s="312" t="s">
        <v>195</v>
      </c>
      <c r="E36" s="312">
        <v>800</v>
      </c>
    </row>
    <row r="37" spans="2:5" ht="15">
      <c r="B37" s="314" t="s">
        <v>645</v>
      </c>
      <c r="C37" s="312" t="s">
        <v>287</v>
      </c>
      <c r="D37" s="312" t="s">
        <v>195</v>
      </c>
      <c r="E37" s="312">
        <v>15</v>
      </c>
    </row>
    <row r="38" spans="2:5" ht="15">
      <c r="B38" s="314" t="s">
        <v>646</v>
      </c>
      <c r="C38" s="312" t="s">
        <v>287</v>
      </c>
      <c r="D38" s="312" t="s">
        <v>537</v>
      </c>
      <c r="E38" s="312">
        <v>50</v>
      </c>
    </row>
    <row r="39" spans="2:5" ht="30">
      <c r="B39" s="314" t="s">
        <v>647</v>
      </c>
      <c r="C39" s="312" t="s">
        <v>287</v>
      </c>
      <c r="D39" s="312" t="s">
        <v>592</v>
      </c>
      <c r="E39" s="312">
        <v>250</v>
      </c>
    </row>
    <row r="40" spans="2:5" ht="30">
      <c r="B40" s="314" t="s">
        <v>648</v>
      </c>
      <c r="C40" s="312" t="s">
        <v>287</v>
      </c>
      <c r="D40" s="312" t="s">
        <v>592</v>
      </c>
      <c r="E40" s="312">
        <v>3070</v>
      </c>
    </row>
    <row r="41" spans="2:5" ht="30">
      <c r="B41" s="314" t="s">
        <v>541</v>
      </c>
      <c r="C41" s="312" t="s">
        <v>536</v>
      </c>
      <c r="D41" s="312" t="s">
        <v>537</v>
      </c>
      <c r="E41" s="312">
        <v>79</v>
      </c>
    </row>
    <row r="42" spans="2:5" ht="15">
      <c r="B42" s="317" t="s">
        <v>649</v>
      </c>
      <c r="C42" s="312" t="s">
        <v>287</v>
      </c>
      <c r="D42" s="312" t="s">
        <v>195</v>
      </c>
      <c r="E42" s="312">
        <v>190</v>
      </c>
    </row>
    <row r="43" spans="2:5" ht="15">
      <c r="B43" s="317" t="s">
        <v>650</v>
      </c>
      <c r="C43" s="312" t="s">
        <v>287</v>
      </c>
      <c r="D43" s="312" t="s">
        <v>195</v>
      </c>
      <c r="E43" s="312">
        <v>200</v>
      </c>
    </row>
    <row r="44" spans="2:5" ht="15">
      <c r="B44" s="317" t="s">
        <v>651</v>
      </c>
      <c r="C44" s="312" t="s">
        <v>287</v>
      </c>
      <c r="D44" s="312" t="s">
        <v>195</v>
      </c>
      <c r="E44" s="312">
        <v>150</v>
      </c>
    </row>
    <row r="45" spans="2:5" ht="15">
      <c r="B45" s="314" t="s">
        <v>652</v>
      </c>
      <c r="C45" s="312" t="s">
        <v>287</v>
      </c>
      <c r="D45" s="312" t="s">
        <v>210</v>
      </c>
      <c r="E45" s="312" t="s">
        <v>653</v>
      </c>
    </row>
    <row r="46" spans="2:5" ht="15">
      <c r="B46" s="314" t="s">
        <v>654</v>
      </c>
      <c r="C46" s="312" t="s">
        <v>287</v>
      </c>
      <c r="D46" s="312" t="s">
        <v>655</v>
      </c>
      <c r="E46" s="312">
        <v>2</v>
      </c>
    </row>
    <row r="47" spans="2:5" ht="30">
      <c r="B47" s="314" t="s">
        <v>656</v>
      </c>
      <c r="C47" s="312" t="s">
        <v>287</v>
      </c>
      <c r="D47" s="312" t="s">
        <v>195</v>
      </c>
      <c r="E47" s="312">
        <v>1</v>
      </c>
    </row>
    <row r="48" spans="2:5" ht="15">
      <c r="B48" s="313" t="s">
        <v>219</v>
      </c>
      <c r="C48" s="312"/>
      <c r="D48" s="312"/>
      <c r="E48" s="312"/>
    </row>
    <row r="49" spans="2:5" ht="75">
      <c r="B49" s="314" t="s">
        <v>657</v>
      </c>
      <c r="C49" s="312" t="s">
        <v>282</v>
      </c>
      <c r="D49" s="312" t="s">
        <v>222</v>
      </c>
      <c r="E49" s="312">
        <v>106.34</v>
      </c>
    </row>
    <row r="50" spans="2:5" ht="30">
      <c r="B50" s="314" t="s">
        <v>658</v>
      </c>
      <c r="C50" s="312" t="s">
        <v>282</v>
      </c>
      <c r="D50" s="312" t="s">
        <v>222</v>
      </c>
      <c r="E50" s="312">
        <v>2439.02</v>
      </c>
    </row>
    <row r="51" spans="2:5" ht="45">
      <c r="B51" s="317" t="s">
        <v>659</v>
      </c>
      <c r="C51" s="312" t="s">
        <v>282</v>
      </c>
      <c r="D51" s="312" t="s">
        <v>222</v>
      </c>
      <c r="E51" s="312" t="s">
        <v>660</v>
      </c>
    </row>
    <row r="52" spans="2:5" ht="45">
      <c r="B52" s="314" t="s">
        <v>661</v>
      </c>
      <c r="C52" s="312" t="s">
        <v>282</v>
      </c>
      <c r="D52" s="312" t="s">
        <v>222</v>
      </c>
      <c r="E52" s="312" t="s">
        <v>662</v>
      </c>
    </row>
    <row r="53" spans="2:5" ht="45">
      <c r="B53" s="314" t="s">
        <v>663</v>
      </c>
      <c r="C53" s="312" t="s">
        <v>282</v>
      </c>
      <c r="D53" s="312" t="s">
        <v>222</v>
      </c>
      <c r="E53" s="316">
        <v>10000</v>
      </c>
    </row>
    <row r="54" spans="2:5" ht="15">
      <c r="B54" s="314" t="s">
        <v>664</v>
      </c>
      <c r="C54" s="312" t="s">
        <v>282</v>
      </c>
      <c r="D54" s="312" t="s">
        <v>222</v>
      </c>
      <c r="E54" s="316">
        <v>25000</v>
      </c>
    </row>
    <row r="55" spans="2:5" ht="15">
      <c r="B55" s="314" t="s">
        <v>665</v>
      </c>
      <c r="C55" s="312" t="s">
        <v>282</v>
      </c>
      <c r="D55" s="312" t="s">
        <v>222</v>
      </c>
      <c r="E55" s="312">
        <v>12.5</v>
      </c>
    </row>
    <row r="56" spans="2:5" ht="15">
      <c r="B56" s="317" t="s">
        <v>666</v>
      </c>
      <c r="C56" s="312" t="s">
        <v>282</v>
      </c>
      <c r="D56" s="312" t="s">
        <v>222</v>
      </c>
      <c r="E56" s="312">
        <v>25</v>
      </c>
    </row>
    <row r="57" spans="2:5" ht="15">
      <c r="B57" s="314" t="s">
        <v>667</v>
      </c>
      <c r="C57" s="312" t="s">
        <v>282</v>
      </c>
      <c r="D57" s="312" t="s">
        <v>222</v>
      </c>
      <c r="E57" s="316">
        <v>2000</v>
      </c>
    </row>
    <row r="58" spans="2:5" ht="15">
      <c r="B58" s="314" t="s">
        <v>668</v>
      </c>
      <c r="C58" s="312" t="s">
        <v>282</v>
      </c>
      <c r="D58" s="312" t="s">
        <v>222</v>
      </c>
      <c r="E58" s="316">
        <v>2000</v>
      </c>
    </row>
    <row r="59" spans="2:5" ht="30">
      <c r="B59" s="314" t="s">
        <v>669</v>
      </c>
      <c r="C59" s="312" t="s">
        <v>245</v>
      </c>
      <c r="D59" s="312" t="s">
        <v>222</v>
      </c>
      <c r="E59" s="316">
        <v>1600</v>
      </c>
    </row>
    <row r="60" spans="2:5" ht="15">
      <c r="B60" s="314" t="s">
        <v>670</v>
      </c>
      <c r="C60" s="312" t="s">
        <v>245</v>
      </c>
      <c r="D60" s="312" t="s">
        <v>222</v>
      </c>
      <c r="E60" s="312">
        <v>32.57</v>
      </c>
    </row>
    <row r="61" spans="2:5" ht="30">
      <c r="B61" s="314" t="s">
        <v>671</v>
      </c>
      <c r="C61" s="312" t="s">
        <v>282</v>
      </c>
      <c r="D61" s="312" t="s">
        <v>222</v>
      </c>
      <c r="E61" s="312" t="s">
        <v>672</v>
      </c>
    </row>
    <row r="62" spans="2:5" ht="15">
      <c r="B62" s="317" t="s">
        <v>673</v>
      </c>
      <c r="C62" s="312" t="s">
        <v>282</v>
      </c>
      <c r="D62" s="312" t="s">
        <v>563</v>
      </c>
      <c r="E62" s="312">
        <v>526.32</v>
      </c>
    </row>
    <row r="63" spans="2:5" ht="15">
      <c r="B63" s="317" t="s">
        <v>674</v>
      </c>
      <c r="C63" s="312" t="s">
        <v>282</v>
      </c>
      <c r="D63" s="312" t="s">
        <v>563</v>
      </c>
      <c r="E63" s="312">
        <v>250</v>
      </c>
    </row>
    <row r="64" spans="2:5" ht="15">
      <c r="B64" s="317" t="s">
        <v>675</v>
      </c>
      <c r="C64" s="312" t="s">
        <v>282</v>
      </c>
      <c r="D64" s="312" t="s">
        <v>563</v>
      </c>
      <c r="E64" s="312">
        <v>66.67</v>
      </c>
    </row>
    <row r="65" spans="2:5" ht="30">
      <c r="B65" s="314" t="s">
        <v>544</v>
      </c>
      <c r="C65" s="312" t="s">
        <v>282</v>
      </c>
      <c r="D65" s="312" t="s">
        <v>222</v>
      </c>
      <c r="E65" s="312">
        <v>24</v>
      </c>
    </row>
    <row r="66" spans="2:5" ht="30">
      <c r="B66" s="314" t="s">
        <v>676</v>
      </c>
      <c r="C66" s="312" t="s">
        <v>282</v>
      </c>
      <c r="D66" s="312" t="s">
        <v>222</v>
      </c>
      <c r="E66" s="316">
        <v>195000</v>
      </c>
    </row>
    <row r="67" spans="2:5" ht="15">
      <c r="B67" s="314" t="s">
        <v>677</v>
      </c>
      <c r="C67" s="312" t="s">
        <v>282</v>
      </c>
      <c r="D67" s="312" t="s">
        <v>222</v>
      </c>
      <c r="E67" s="316">
        <v>190000</v>
      </c>
    </row>
    <row r="68" spans="2:5" ht="15">
      <c r="B68" s="315" t="s">
        <v>232</v>
      </c>
      <c r="C68" s="312"/>
      <c r="D68" s="312"/>
      <c r="E68" s="312"/>
    </row>
    <row r="69" spans="2:5" ht="45">
      <c r="B69" s="314" t="s">
        <v>550</v>
      </c>
      <c r="C69" s="312" t="s">
        <v>234</v>
      </c>
      <c r="D69" s="312" t="s">
        <v>222</v>
      </c>
      <c r="E69" s="312">
        <v>75</v>
      </c>
    </row>
    <row r="70" spans="2:5" ht="30">
      <c r="B70" s="314" t="s">
        <v>678</v>
      </c>
      <c r="C70" s="312" t="s">
        <v>234</v>
      </c>
      <c r="D70" s="312" t="s">
        <v>222</v>
      </c>
      <c r="E70" s="312">
        <v>75</v>
      </c>
    </row>
    <row r="71" spans="2:5" ht="30">
      <c r="B71" s="317" t="s">
        <v>619</v>
      </c>
      <c r="C71" s="312" t="s">
        <v>234</v>
      </c>
      <c r="D71" s="312" t="s">
        <v>222</v>
      </c>
      <c r="E71" s="312">
        <v>50</v>
      </c>
    </row>
    <row r="72" spans="2:5" ht="30">
      <c r="B72" s="314" t="s">
        <v>679</v>
      </c>
      <c r="C72" s="312" t="s">
        <v>234</v>
      </c>
      <c r="D72" s="312" t="s">
        <v>222</v>
      </c>
      <c r="E72" s="312">
        <v>100</v>
      </c>
    </row>
    <row r="73" spans="2:5" ht="15">
      <c r="B73" s="314" t="s">
        <v>680</v>
      </c>
      <c r="C73" s="312" t="s">
        <v>234</v>
      </c>
      <c r="D73" s="312" t="s">
        <v>222</v>
      </c>
      <c r="E73" s="312">
        <v>75</v>
      </c>
    </row>
    <row r="74" spans="2:5" ht="15">
      <c r="B74" s="314" t="s">
        <v>681</v>
      </c>
      <c r="C74" s="312" t="s">
        <v>234</v>
      </c>
      <c r="D74" s="312" t="s">
        <v>222</v>
      </c>
      <c r="E74" s="312">
        <v>7</v>
      </c>
    </row>
    <row r="75" spans="2:5" ht="15">
      <c r="B75" s="317" t="s">
        <v>682</v>
      </c>
      <c r="C75" s="312" t="s">
        <v>234</v>
      </c>
      <c r="D75" s="312" t="s">
        <v>222</v>
      </c>
      <c r="E75" s="312">
        <v>7</v>
      </c>
    </row>
    <row r="76" spans="2:5" ht="15">
      <c r="B76" s="317" t="s">
        <v>683</v>
      </c>
      <c r="C76" s="312" t="s">
        <v>234</v>
      </c>
      <c r="D76" s="312" t="s">
        <v>222</v>
      </c>
      <c r="E76" s="312">
        <v>35</v>
      </c>
    </row>
    <row r="77" spans="2:5" ht="15">
      <c r="B77" s="317" t="s">
        <v>602</v>
      </c>
      <c r="C77" s="312" t="s">
        <v>234</v>
      </c>
      <c r="D77" s="312" t="s">
        <v>222</v>
      </c>
      <c r="E77" s="312">
        <v>25</v>
      </c>
    </row>
    <row r="78" spans="2:5" ht="45">
      <c r="B78" s="317" t="s">
        <v>551</v>
      </c>
      <c r="C78" s="312" t="s">
        <v>234</v>
      </c>
      <c r="D78" s="312" t="s">
        <v>222</v>
      </c>
      <c r="E78" s="312">
        <v>75</v>
      </c>
    </row>
    <row r="79" spans="2:5" ht="45">
      <c r="B79" s="314" t="s">
        <v>551</v>
      </c>
      <c r="C79" s="312" t="s">
        <v>234</v>
      </c>
      <c r="D79" s="312" t="s">
        <v>222</v>
      </c>
      <c r="E79" s="312">
        <v>100</v>
      </c>
    </row>
    <row r="80" spans="2:5" ht="30">
      <c r="B80" s="314" t="s">
        <v>567</v>
      </c>
      <c r="C80" s="312" t="s">
        <v>234</v>
      </c>
      <c r="D80" s="312" t="s">
        <v>222</v>
      </c>
      <c r="E80" s="312">
        <v>50</v>
      </c>
    </row>
    <row r="81" spans="2:5" ht="15">
      <c r="B81" s="314" t="s">
        <v>684</v>
      </c>
      <c r="C81" s="312" t="s">
        <v>234</v>
      </c>
      <c r="D81" s="312" t="s">
        <v>222</v>
      </c>
      <c r="E81" s="312">
        <v>50</v>
      </c>
    </row>
    <row r="82" spans="2:5" ht="15">
      <c r="B82" s="314" t="s">
        <v>685</v>
      </c>
      <c r="C82" s="312" t="s">
        <v>234</v>
      </c>
      <c r="D82" s="312" t="s">
        <v>222</v>
      </c>
      <c r="E82" s="312">
        <v>35</v>
      </c>
    </row>
    <row r="83" spans="2:5" ht="15">
      <c r="B83" s="314" t="s">
        <v>549</v>
      </c>
      <c r="C83" s="312" t="s">
        <v>234</v>
      </c>
      <c r="D83" s="312" t="s">
        <v>222</v>
      </c>
      <c r="E83" s="312">
        <v>75</v>
      </c>
    </row>
    <row r="84" spans="2:5" ht="30">
      <c r="B84" s="314" t="s">
        <v>686</v>
      </c>
      <c r="C84" s="312" t="s">
        <v>234</v>
      </c>
      <c r="D84" s="312" t="s">
        <v>222</v>
      </c>
      <c r="E84" s="312">
        <v>50</v>
      </c>
    </row>
    <row r="85" spans="2:5" ht="30">
      <c r="B85" s="314" t="s">
        <v>687</v>
      </c>
      <c r="C85" s="312" t="s">
        <v>234</v>
      </c>
      <c r="D85" s="312" t="s">
        <v>222</v>
      </c>
      <c r="E85" s="312">
        <v>50</v>
      </c>
    </row>
    <row r="92" ht="15">
      <c r="B92" s="193" t="s">
        <v>799</v>
      </c>
    </row>
    <row r="93" ht="15">
      <c r="B93" s="193" t="s">
        <v>678</v>
      </c>
    </row>
    <row r="94" ht="15">
      <c r="B94" s="193" t="s">
        <v>800</v>
      </c>
    </row>
    <row r="95" ht="15">
      <c r="B95" s="193" t="s">
        <v>601</v>
      </c>
    </row>
    <row r="96" ht="15">
      <c r="B96" s="193" t="s">
        <v>801</v>
      </c>
    </row>
    <row r="97" ht="15">
      <c r="B97" s="193" t="s">
        <v>802</v>
      </c>
    </row>
    <row r="102" ht="102">
      <c r="B102" s="318" t="s">
        <v>714</v>
      </c>
    </row>
    <row r="103" ht="38.25">
      <c r="B103" s="318" t="s">
        <v>715</v>
      </c>
    </row>
    <row r="104" ht="15">
      <c r="B104" s="318"/>
    </row>
    <row r="105" ht="51">
      <c r="B105" s="318" t="s">
        <v>716</v>
      </c>
    </row>
    <row r="106" ht="38.25">
      <c r="B106" s="318" t="s">
        <v>717</v>
      </c>
    </row>
    <row r="107" ht="15">
      <c r="B107" s="318" t="s">
        <v>718</v>
      </c>
    </row>
    <row r="108" ht="25.5">
      <c r="B108" s="318" t="s">
        <v>719</v>
      </c>
    </row>
    <row r="109" ht="15">
      <c r="B109" s="318" t="s">
        <v>720</v>
      </c>
    </row>
    <row r="110" ht="25.5">
      <c r="B110" s="318" t="s">
        <v>721</v>
      </c>
    </row>
    <row r="111" ht="25.5">
      <c r="B111" s="318" t="s">
        <v>722</v>
      </c>
    </row>
    <row r="112" ht="15">
      <c r="B112" s="318" t="s">
        <v>723</v>
      </c>
    </row>
    <row r="113" ht="15">
      <c r="B113" s="318" t="s">
        <v>724</v>
      </c>
    </row>
    <row r="114" ht="15">
      <c r="B114" s="318"/>
    </row>
    <row r="115" ht="15">
      <c r="B115" s="318" t="s">
        <v>725</v>
      </c>
    </row>
    <row r="116" ht="51">
      <c r="B116" s="318" t="s">
        <v>726</v>
      </c>
    </row>
    <row r="117" ht="51">
      <c r="B117" s="318" t="s">
        <v>727</v>
      </c>
    </row>
    <row r="118" ht="127.5">
      <c r="B118" s="318" t="s">
        <v>728</v>
      </c>
    </row>
  </sheetData>
  <sheetProtection/>
  <mergeCells count="6">
    <mergeCell ref="C4:C5"/>
    <mergeCell ref="D4:D5"/>
    <mergeCell ref="E4:E5"/>
    <mergeCell ref="C10:C11"/>
    <mergeCell ref="D10:D11"/>
    <mergeCell ref="E10: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Палагнюк Ольга Степанівна</cp:lastModifiedBy>
  <cp:lastPrinted>2019-12-03T09:27:56Z</cp:lastPrinted>
  <dcterms:created xsi:type="dcterms:W3CDTF">2018-08-27T10:46:38Z</dcterms:created>
  <dcterms:modified xsi:type="dcterms:W3CDTF">2020-12-21T10:28:07Z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